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irevell/Downloads/"/>
    </mc:Choice>
  </mc:AlternateContent>
  <xr:revisionPtr revIDLastSave="0" documentId="13_ncr:1_{E1D58165-70B5-AD40-819E-1B357540F884}" xr6:coauthVersionLast="31" xr6:coauthVersionMax="31" xr10:uidLastSave="{00000000-0000-0000-0000-000000000000}"/>
  <bookViews>
    <workbookView xWindow="0" yWindow="460" windowWidth="25600" windowHeight="14240" xr2:uid="{A22153A7-4FDE-3C40-98C3-B82709A46E1E}"/>
  </bookViews>
  <sheets>
    <sheet name="Key Step 1" sheetId="7" r:id="rId1"/>
    <sheet name="Key Step 2" sheetId="8" r:id="rId2"/>
    <sheet name="Key Step 3" sheetId="9" r:id="rId3"/>
    <sheet name="Open Results" sheetId="10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9" l="1"/>
  <c r="D58" i="9"/>
  <c r="E51" i="9"/>
  <c r="D51" i="9"/>
  <c r="E44" i="9"/>
  <c r="D44" i="9"/>
  <c r="E38" i="9"/>
  <c r="D38" i="9"/>
  <c r="E32" i="9"/>
  <c r="D32" i="9"/>
  <c r="E25" i="9"/>
  <c r="D25" i="9"/>
  <c r="E14" i="9"/>
  <c r="D14" i="9"/>
  <c r="E45" i="8"/>
  <c r="D45" i="8"/>
  <c r="E38" i="8"/>
  <c r="D38" i="8"/>
  <c r="E18" i="8"/>
  <c r="D18" i="8"/>
  <c r="E12" i="8"/>
  <c r="D12" i="8"/>
  <c r="E79" i="7"/>
  <c r="D79" i="7"/>
  <c r="E72" i="7"/>
  <c r="D72" i="7"/>
  <c r="E65" i="7"/>
  <c r="D65" i="7"/>
  <c r="E58" i="7"/>
  <c r="D58" i="7"/>
  <c r="E51" i="7"/>
  <c r="D51" i="7"/>
  <c r="E46" i="7"/>
  <c r="D46" i="7"/>
  <c r="E40" i="7"/>
  <c r="D40" i="7"/>
  <c r="E35" i="7"/>
  <c r="D35" i="7"/>
  <c r="E30" i="7"/>
  <c r="D30" i="7"/>
  <c r="E25" i="7"/>
  <c r="D25" i="7"/>
  <c r="E19" i="7"/>
  <c r="D19" i="7"/>
  <c r="E13" i="7"/>
  <c r="D13" i="7"/>
</calcChain>
</file>

<file path=xl/sharedStrings.xml><?xml version="1.0" encoding="utf-8"?>
<sst xmlns="http://schemas.openxmlformats.org/spreadsheetml/2006/main" count="444" uniqueCount="236">
  <si>
    <t>Name</t>
  </si>
  <si>
    <t>School</t>
  </si>
  <si>
    <t>Floor</t>
  </si>
  <si>
    <t>Key Step</t>
  </si>
  <si>
    <t>Vault</t>
  </si>
  <si>
    <t>TOTAL</t>
  </si>
  <si>
    <t>KS1</t>
  </si>
  <si>
    <t>Sophie Smith</t>
  </si>
  <si>
    <t>Lily Mae Stewart</t>
  </si>
  <si>
    <t>Amber McIntosh</t>
  </si>
  <si>
    <t>Angela Ndhlovu</t>
  </si>
  <si>
    <t>Esther Bisset</t>
  </si>
  <si>
    <t>Ava King</t>
  </si>
  <si>
    <t>Jasmine Webster</t>
  </si>
  <si>
    <t>Charlotte Purvis</t>
  </si>
  <si>
    <t>Corin Hodgson</t>
  </si>
  <si>
    <t>Halle Copeland</t>
  </si>
  <si>
    <t>KS2</t>
  </si>
  <si>
    <t>Banming Yang</t>
  </si>
  <si>
    <t>Hannah Wilkinson</t>
  </si>
  <si>
    <t>Imogen Parker</t>
  </si>
  <si>
    <t>Ruby Hendry</t>
  </si>
  <si>
    <t>Aimee Taylor</t>
  </si>
  <si>
    <t>Melek Thatcher</t>
  </si>
  <si>
    <t>Ava Leach</t>
  </si>
  <si>
    <t>Francesca Young</t>
  </si>
  <si>
    <t>Maddison Close</t>
  </si>
  <si>
    <t>Ruby Morgan</t>
  </si>
  <si>
    <t>Maddison Tasker</t>
  </si>
  <si>
    <t>Stephanie Pallas</t>
  </si>
  <si>
    <t>Ella McEvoy-Ross</t>
  </si>
  <si>
    <t>Lydia Andrews</t>
  </si>
  <si>
    <t>Kadie Paul</t>
  </si>
  <si>
    <t>Grace Gordon</t>
  </si>
  <si>
    <t>Macie Ramshaw</t>
  </si>
  <si>
    <t>Faith Owens</t>
  </si>
  <si>
    <t>Alexis Wilson</t>
  </si>
  <si>
    <t>Grace Kelly</t>
  </si>
  <si>
    <t>Adele Jones</t>
  </si>
  <si>
    <t>St John Bosco</t>
  </si>
  <si>
    <t>Mia Elliott</t>
  </si>
  <si>
    <t>Hannah Elliott</t>
  </si>
  <si>
    <t>KS3</t>
  </si>
  <si>
    <t>Diamond Hall Infants</t>
  </si>
  <si>
    <t>Rio Stevens</t>
  </si>
  <si>
    <t>Zara Mojnu</t>
  </si>
  <si>
    <t>Macii Davies</t>
  </si>
  <si>
    <t>Grace Hindley</t>
  </si>
  <si>
    <t>Romany Tierney</t>
  </si>
  <si>
    <t>Elliot Pallas</t>
  </si>
  <si>
    <t>Argyle House</t>
  </si>
  <si>
    <t>Harry Hutcheon</t>
  </si>
  <si>
    <t>Will Ramsey</t>
  </si>
  <si>
    <t>Lars Nelson</t>
  </si>
  <si>
    <t>Aneesha Kaur</t>
  </si>
  <si>
    <t>Oscar McCoy</t>
  </si>
  <si>
    <t>Keziah Harris</t>
  </si>
  <si>
    <t>Poppy Henderson</t>
  </si>
  <si>
    <t>Joshua Waters</t>
  </si>
  <si>
    <t>Hugo Haggerty</t>
  </si>
  <si>
    <t>OPEN</t>
  </si>
  <si>
    <t>Grace Carverhill</t>
  </si>
  <si>
    <t>Isobel Relf</t>
  </si>
  <si>
    <t>Erin Waters</t>
  </si>
  <si>
    <t>Millie Henderson</t>
  </si>
  <si>
    <t>St Pauls</t>
  </si>
  <si>
    <t>James Partridge</t>
  </si>
  <si>
    <t>Joseph Hindmarsh</t>
  </si>
  <si>
    <t>Oliver Monarch</t>
  </si>
  <si>
    <t>Emily Swinton</t>
  </si>
  <si>
    <t>Lydia Charlton</t>
  </si>
  <si>
    <t>Olivia Duffy</t>
  </si>
  <si>
    <t>Fulwell Infants</t>
  </si>
  <si>
    <t>Phoebe Smith</t>
  </si>
  <si>
    <t>Imogen Swales</t>
  </si>
  <si>
    <t>Summer Ratcliffe</t>
  </si>
  <si>
    <t>Ryan Leith</t>
  </si>
  <si>
    <t>Jessica Hutchinson</t>
  </si>
  <si>
    <t>Lila Rose O'Brien</t>
  </si>
  <si>
    <t>Tilly Berry</t>
  </si>
  <si>
    <t>Luke Thew</t>
  </si>
  <si>
    <t>Joseph McQuillan</t>
  </si>
  <si>
    <t>Amelia Hayden-Duck</t>
  </si>
  <si>
    <t>Chloe Brown</t>
  </si>
  <si>
    <t>Elle Mae Gibson</t>
  </si>
  <si>
    <t>Amelia Topping</t>
  </si>
  <si>
    <t>Mia Buckley</t>
  </si>
  <si>
    <t>Kaitlyn Dorward</t>
  </si>
  <si>
    <t>Paige Cowley</t>
  </si>
  <si>
    <t>Wiktoria Kisala</t>
  </si>
  <si>
    <t>Milly Reed</t>
  </si>
  <si>
    <t>Grace Bowman</t>
  </si>
  <si>
    <t>Matthew Amez</t>
  </si>
  <si>
    <t>Irlm Tansey</t>
  </si>
  <si>
    <t>Joshua Topping</t>
  </si>
  <si>
    <t>Katie Cruddas</t>
  </si>
  <si>
    <t>Summer Morgan</t>
  </si>
  <si>
    <t>Emilia Webster</t>
  </si>
  <si>
    <t>Jack James</t>
  </si>
  <si>
    <t>Anna Leigh Benison</t>
  </si>
  <si>
    <t>Rhiannon Owens</t>
  </si>
  <si>
    <t>Erika Andrews</t>
  </si>
  <si>
    <t>Evie Hall</t>
  </si>
  <si>
    <t>Isabella Raymond</t>
  </si>
  <si>
    <t>Arianne Greenwood</t>
  </si>
  <si>
    <t>Ellie Temple</t>
  </si>
  <si>
    <t>Darcey Hill</t>
  </si>
  <si>
    <t>Erin Brunniche</t>
  </si>
  <si>
    <t>Grangetown</t>
  </si>
  <si>
    <t>Shauna Gair</t>
  </si>
  <si>
    <t>Lambton</t>
  </si>
  <si>
    <t>Lily Ferguson</t>
  </si>
  <si>
    <t>Georgia Laithes</t>
  </si>
  <si>
    <t>Lily Mustard</t>
  </si>
  <si>
    <t>Caitlin Maughan</t>
  </si>
  <si>
    <t>Anna McNeill</t>
  </si>
  <si>
    <t>Alisha Fowdy</t>
  </si>
  <si>
    <t>Lucas Cook</t>
  </si>
  <si>
    <t>Sylvania Sebastiao</t>
  </si>
  <si>
    <t>Sam Houghton</t>
  </si>
  <si>
    <t>Ava Morrison</t>
  </si>
  <si>
    <t>Katelyn Wilkinson</t>
  </si>
  <si>
    <t>Emma Graham</t>
  </si>
  <si>
    <t>Molly Thompson</t>
  </si>
  <si>
    <t>Jessie Robins</t>
  </si>
  <si>
    <t>Jayden Hope</t>
  </si>
  <si>
    <t>Mahira Ali</t>
  </si>
  <si>
    <t>Courtney Ackroyd</t>
  </si>
  <si>
    <t>Shayla Stephen</t>
  </si>
  <si>
    <t>Yasmine Dibate</t>
  </si>
  <si>
    <t>Fanta Dibate</t>
  </si>
  <si>
    <t>Riley Lloyd</t>
  </si>
  <si>
    <t>Alfie Armstrong</t>
  </si>
  <si>
    <t>Jodie Robins</t>
  </si>
  <si>
    <t>Leona Robinson</t>
  </si>
  <si>
    <t>Millie Ganley</t>
  </si>
  <si>
    <t>Cavan Richardson</t>
  </si>
  <si>
    <t>Madeline Da Cruz</t>
  </si>
  <si>
    <t>Tia Morrison</t>
  </si>
  <si>
    <t>Lexi-Grace MacLeod</t>
  </si>
  <si>
    <t>Grindon Hall A</t>
  </si>
  <si>
    <t>Grindon Hall B</t>
  </si>
  <si>
    <t>Hylton Castle A</t>
  </si>
  <si>
    <t>Hylton Castle B</t>
  </si>
  <si>
    <t xml:space="preserve"> Hylton Castle C</t>
  </si>
  <si>
    <t>Grindon Hall C</t>
  </si>
  <si>
    <t>Hylton Castle D</t>
  </si>
  <si>
    <t>Fulwell Infants A</t>
  </si>
  <si>
    <t>Fulwell Infants B</t>
  </si>
  <si>
    <t>Valley Road A</t>
  </si>
  <si>
    <t>Valley Road B</t>
  </si>
  <si>
    <t>Valley Road C</t>
  </si>
  <si>
    <t>Valley Road D</t>
  </si>
  <si>
    <t>Argyle House A</t>
  </si>
  <si>
    <t>Argyle House B</t>
  </si>
  <si>
    <t>Dame Dorothy A</t>
  </si>
  <si>
    <t>Dame Dorothy B</t>
  </si>
  <si>
    <t>Diamond Hall Juniors A</t>
  </si>
  <si>
    <t>Diamond Hall Juniors B</t>
  </si>
  <si>
    <t>Hylton Castle E</t>
  </si>
  <si>
    <t>Hylton Castle F</t>
  </si>
  <si>
    <t>Hylton Castle G</t>
  </si>
  <si>
    <t>Amina Haggar</t>
  </si>
  <si>
    <t>Levi Logan</t>
  </si>
  <si>
    <t>Jessie Davies</t>
  </si>
  <si>
    <t>Olivia Fella</t>
  </si>
  <si>
    <t>Demi Robson</t>
  </si>
  <si>
    <t>Amelia Redmann</t>
  </si>
  <si>
    <t>Lana Chapman</t>
  </si>
  <si>
    <t>Stephanie Peebles</t>
  </si>
  <si>
    <t>Samantha McClusky</t>
  </si>
  <si>
    <t>Charlotte Lavender</t>
  </si>
  <si>
    <t>Errin Peebles</t>
  </si>
  <si>
    <t>Neveah Todd</t>
  </si>
  <si>
    <t>Ruby Horn</t>
  </si>
  <si>
    <t>Emily Rayner</t>
  </si>
  <si>
    <t>Sophie Sutherland</t>
  </si>
  <si>
    <t>Charlotte Clark</t>
  </si>
  <si>
    <t>Abigail Black</t>
  </si>
  <si>
    <t>Scarlett Lamb</t>
  </si>
  <si>
    <t>Scarlett Reavley</t>
  </si>
  <si>
    <t>Kacey Dees</t>
  </si>
  <si>
    <t>Score</t>
  </si>
  <si>
    <t>KEY STEP 1 - OVERALL FLOOR RESULT</t>
  </si>
  <si>
    <t>1st</t>
  </si>
  <si>
    <t>Place</t>
  </si>
  <si>
    <t>2nd</t>
  </si>
  <si>
    <t>36.4 (lower top 3 scores)</t>
  </si>
  <si>
    <t>3rd</t>
  </si>
  <si>
    <t>4th</t>
  </si>
  <si>
    <t>5th</t>
  </si>
  <si>
    <t>6th</t>
  </si>
  <si>
    <t>7th</t>
  </si>
  <si>
    <t>36.4 (Higher top 3 scores)</t>
  </si>
  <si>
    <t>8th</t>
  </si>
  <si>
    <t>9th</t>
  </si>
  <si>
    <t>10th</t>
  </si>
  <si>
    <t>11th</t>
  </si>
  <si>
    <t>Hylton Castle C</t>
  </si>
  <si>
    <t>12th</t>
  </si>
  <si>
    <t>KEY STEP 1 - OVERALL VAULT RESULT</t>
  </si>
  <si>
    <t>St Paul</t>
  </si>
  <si>
    <t>Hylton Castle A/Grindon Hall B</t>
  </si>
  <si>
    <t>Joint 5th</t>
  </si>
  <si>
    <t>34.6 (Higher top 3 scores)</t>
  </si>
  <si>
    <t>34.6 (Lower top 3 scores)</t>
  </si>
  <si>
    <t>Holly William</t>
  </si>
  <si>
    <t>Sam Ward</t>
  </si>
  <si>
    <t>Molly Robinson</t>
  </si>
  <si>
    <t>Tommy Conlon</t>
  </si>
  <si>
    <t>Georgia Matthews</t>
  </si>
  <si>
    <t>Ellie Mae Ing</t>
  </si>
  <si>
    <t>Lilly Gibbons</t>
  </si>
  <si>
    <t>Lilly Morrison</t>
  </si>
  <si>
    <t>Leona Stott</t>
  </si>
  <si>
    <t>Leah Gibbons</t>
  </si>
  <si>
    <t>Riley Hunter</t>
  </si>
  <si>
    <t>Ellie Watson</t>
  </si>
  <si>
    <t>KEY STEP 2 - OVERALL FLOOR RESULT</t>
  </si>
  <si>
    <t xml:space="preserve">Valley Road C </t>
  </si>
  <si>
    <t>KEY STEP 3 - OVERALL FLOOR RESULT</t>
  </si>
  <si>
    <t>KEY STEP 2 - OVERALL VAULT RESULT</t>
  </si>
  <si>
    <t>KEY STEP 3 - OVERALL VAULT RESULT</t>
  </si>
  <si>
    <t>34.7 (Higher top scores)</t>
  </si>
  <si>
    <t>34.7 (Lower top scores)</t>
  </si>
  <si>
    <t>Hylton Castle</t>
  </si>
  <si>
    <t>Pos.</t>
  </si>
  <si>
    <t>Q</t>
  </si>
  <si>
    <t>Sunderland Key Steps 2018 - Open Results</t>
  </si>
  <si>
    <t>Sunderland Key Steps 2018 - KS1 Results</t>
  </si>
  <si>
    <t>Highest Floor:</t>
  </si>
  <si>
    <t>Highest Vault:</t>
  </si>
  <si>
    <t>Grindon Hall A (based on top 3 scores following tie-break)</t>
  </si>
  <si>
    <t>RESULTS</t>
  </si>
  <si>
    <t>Sunderland Key Steps 2018 - KS2 Results</t>
  </si>
  <si>
    <t>Sunderland Key Steps 2018 - KS3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</si>
</sst>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/>
    <xf numFmtId="0" fontId="2" fillId="0" borderId="21" xfId="0" applyFont="1" applyBorder="1"/>
    <xf numFmtId="0" fontId="8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Border="1"/>
    <xf numFmtId="0" fontId="0" fillId="0" borderId="0" xfId="0" applyFill="1" applyBorder="1"/>
    <xf numFmtId="0" fontId="9" fillId="0" borderId="0" xfId="0" applyFont="1" applyAlignme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Fill="1" applyBorder="1"/>
    <xf numFmtId="0" fontId="2" fillId="0" borderId="8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28" xfId="0" applyFont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4" borderId="0" xfId="0" applyFont="1" applyFill="1"/>
    <xf numFmtId="0" fontId="1" fillId="3" borderId="5" xfId="0" applyFont="1" applyFill="1" applyBorder="1"/>
    <xf numFmtId="0" fontId="1" fillId="5" borderId="5" xfId="0" applyFont="1" applyFill="1" applyBorder="1"/>
    <xf numFmtId="0" fontId="1" fillId="4" borderId="5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1" fillId="6" borderId="2" xfId="0" applyNumberFormat="1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0" xfId="0" applyFont="1" applyAlignment="1"/>
    <xf numFmtId="0" fontId="1" fillId="3" borderId="0" xfId="0" applyFont="1" applyFill="1" applyAlignment="1"/>
    <xf numFmtId="164" fontId="1" fillId="3" borderId="23" xfId="0" applyNumberFormat="1" applyFont="1" applyFill="1" applyBorder="1" applyAlignment="1">
      <alignment horizontal="right"/>
    </xf>
    <xf numFmtId="0" fontId="1" fillId="5" borderId="0" xfId="0" applyFont="1" applyFill="1" applyAlignment="1"/>
    <xf numFmtId="164" fontId="1" fillId="5" borderId="23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23" xfId="0" applyNumberFormat="1" applyFont="1" applyFill="1" applyBorder="1" applyAlignment="1">
      <alignment horizontal="right"/>
    </xf>
    <xf numFmtId="0" fontId="1" fillId="0" borderId="0" xfId="0" applyFont="1" applyAlignment="1"/>
    <xf numFmtId="164" fontId="1" fillId="0" borderId="23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1" fillId="2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theme="1"/>
        <name val="Calibri"/>
        <family val="2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6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1D912F-D489-4F3E-A469-67A07A18C780}" name="Table1" displayName="Table1" ref="A84:C96" totalsRowShown="0" headerRowDxfId="24" dataDxfId="23">
  <autoFilter ref="A84:C96" xr:uid="{8C02B400-7505-4796-AE77-42E5F870578F}"/>
  <tableColumns count="3">
    <tableColumn id="1" xr3:uid="{B4A3F081-D9F1-4723-ADEA-F5F89FC7F2CC}" name="Place" dataDxfId="27"/>
    <tableColumn id="2" xr3:uid="{CB216558-EBC6-4328-9EE2-F7A6FE3EBA17}" name="School" dataDxfId="26"/>
    <tableColumn id="3" xr3:uid="{A7E0F904-E278-4758-B3CA-F34B2BCC2829}" name="Score" dataDxfId="2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BC953-E634-4943-9A0E-58C74EA44622}" name="Table13" displayName="Table13" ref="A100:C111" totalsRowShown="0" headerRowDxfId="20" dataDxfId="19" tableBorderDxfId="30">
  <autoFilter ref="A100:C111" xr:uid="{CA62AF27-1325-414D-AFE1-DEE43406B6A5}"/>
  <sortState ref="A101:C111">
    <sortCondition descending="1" ref="C100:C111"/>
  </sortState>
  <tableColumns count="3">
    <tableColumn id="1" xr3:uid="{8964A65C-ABEB-41A8-BFDD-AFB34D646468}" name="Place" dataDxfId="22"/>
    <tableColumn id="2" xr3:uid="{F7B0525E-F8AF-4DDD-9998-7547F11B9577}" name="School" dataDxfId="21"/>
    <tableColumn id="3" xr3:uid="{551C35CB-CA40-461C-80D7-662CA4C4D29D}" name="Score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76D8D0-5D05-44CA-8F50-B9E646F0FE78}" name="Table14" displayName="Table14" ref="A57:C64" totalsRowShown="0" headerRowDxfId="14" dataDxfId="13">
  <autoFilter ref="A57:C64" xr:uid="{03498117-EA33-4310-9D87-1E93C9C498E1}"/>
  <tableColumns count="3">
    <tableColumn id="1" xr3:uid="{E577B603-7228-4E3A-8E3D-4E7F872DBEB9}" name="Place" dataDxfId="17"/>
    <tableColumn id="2" xr3:uid="{6ED30393-6861-4149-B93B-B5673EF92144}" name="School" dataDxfId="16"/>
    <tableColumn id="3" xr3:uid="{5A02738D-2C91-4CD3-A9DF-B39AF753598C}" name="Score" dataDxfId="15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EA0E06-4F3E-43D9-B32B-BE9165344D20}" name="Table145" displayName="Table145" ref="A68:C75" totalsRowShown="0" headerRowDxfId="9" dataDxfId="8">
  <autoFilter ref="A68:C75" xr:uid="{E169D4AC-3647-48EE-A970-B733EBEB2669}"/>
  <tableColumns count="3">
    <tableColumn id="1" xr3:uid="{3297A2D2-3C44-420A-B53D-1B5DD66ECD44}" name="Place" dataDxfId="12"/>
    <tableColumn id="2" xr3:uid="{FD63690F-7ABD-43D4-970E-5EB1508941C2}" name="School" dataDxfId="11"/>
    <tableColumn id="3" xr3:uid="{E960D84A-2C6A-4913-9453-A96CA9E14593}" name="Score" dataDxfId="1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448DD5-60DA-4B6A-869F-5947A8094C49}" name="Table5" displayName="Table5" ref="A63:C71" totalsRowShown="0" headerRowDxfId="29" dataDxfId="4">
  <autoFilter ref="A63:C71" xr:uid="{E7E5289A-9953-4965-ABE1-B38CFC41F414}"/>
  <tableColumns count="3">
    <tableColumn id="1" xr3:uid="{D7712174-182E-4462-9F2B-A6D8578334C0}" name="Place" dataDxfId="7"/>
    <tableColumn id="2" xr3:uid="{FF1043AC-2D81-49CE-BB20-4E06E6643A01}" name="School" dataDxfId="6"/>
    <tableColumn id="3" xr3:uid="{3F3327FD-F3D1-4E46-9A54-71246C387F62}" name="Score" dataDxfId="5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7B014-83AA-477A-9506-67BD0A3F830F}" name="Table57" displayName="Table57" ref="A75:C83" totalsRowShown="0" headerRowDxfId="28" dataDxfId="0">
  <autoFilter ref="A75:C83" xr:uid="{743C14AD-3AEC-4EB0-A38E-C42B91D6DE85}"/>
  <tableColumns count="3">
    <tableColumn id="1" xr3:uid="{C1B5036E-5237-42E0-A9A5-C50E2ED27F5A}" name="Place" dataDxfId="3"/>
    <tableColumn id="2" xr3:uid="{75F5DBF4-C542-4E83-99C9-9BDE0C698E39}" name="School" dataDxfId="2"/>
    <tableColumn id="3" xr3:uid="{28DF36F0-F992-4637-897B-80F2221202A8}" name="Scor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D607D-4A63-43DE-AFC4-529CD6E08B3B}">
  <dimension ref="A1:N111"/>
  <sheetViews>
    <sheetView tabSelected="1" zoomScale="85" zoomScaleNormal="85" workbookViewId="0">
      <selection sqref="A1:E1"/>
    </sheetView>
  </sheetViews>
  <sheetFormatPr baseColWidth="10" defaultColWidth="8.83203125" defaultRowHeight="16" x14ac:dyDescent="0.2"/>
  <cols>
    <col min="1" max="1" width="31.6640625" customWidth="1"/>
    <col min="2" max="2" width="21.33203125" customWidth="1"/>
    <col min="3" max="3" width="28.5" customWidth="1"/>
    <col min="4" max="5" width="28.1640625" customWidth="1"/>
    <col min="6" max="6" width="11.33203125" customWidth="1"/>
    <col min="7" max="7" width="28.1640625" customWidth="1"/>
    <col min="8" max="8" width="26.1640625" customWidth="1"/>
  </cols>
  <sheetData>
    <row r="1" spans="1:5" ht="31" x14ac:dyDescent="0.35">
      <c r="A1" s="32" t="s">
        <v>229</v>
      </c>
      <c r="B1" s="32"/>
      <c r="C1" s="32"/>
      <c r="D1" s="32"/>
      <c r="E1" s="32"/>
    </row>
    <row r="2" spans="1:5" ht="24" x14ac:dyDescent="0.3">
      <c r="A2" s="2"/>
      <c r="B2" s="2"/>
      <c r="C2" s="2"/>
      <c r="D2" s="3"/>
      <c r="E2" s="3"/>
    </row>
    <row r="3" spans="1:5" ht="24" x14ac:dyDescent="0.3">
      <c r="A3" s="61" t="s">
        <v>230</v>
      </c>
      <c r="B3" s="62">
        <v>36.4</v>
      </c>
      <c r="C3" s="63" t="s">
        <v>232</v>
      </c>
      <c r="D3" s="63"/>
      <c r="E3" s="63"/>
    </row>
    <row r="4" spans="1:5" ht="24" x14ac:dyDescent="0.3">
      <c r="A4" s="61" t="s">
        <v>231</v>
      </c>
      <c r="B4" s="62">
        <v>34.9</v>
      </c>
      <c r="C4" s="63" t="s">
        <v>148</v>
      </c>
      <c r="D4" s="63"/>
      <c r="E4" s="63"/>
    </row>
    <row r="5" spans="1:5" ht="24" x14ac:dyDescent="0.3">
      <c r="A5" s="2"/>
      <c r="B5" s="2"/>
      <c r="C5" s="2"/>
      <c r="D5" s="3"/>
      <c r="E5" s="3"/>
    </row>
    <row r="6" spans="1:5" ht="25" thickBot="1" x14ac:dyDescent="0.35">
      <c r="A6" s="64" t="s">
        <v>233</v>
      </c>
      <c r="B6" s="64"/>
      <c r="C6" s="64"/>
      <c r="D6" s="64"/>
      <c r="E6" s="64"/>
    </row>
    <row r="7" spans="1:5" ht="25" thickBot="1" x14ac:dyDescent="0.35">
      <c r="A7" s="7" t="s">
        <v>1</v>
      </c>
      <c r="B7" s="8" t="s">
        <v>3</v>
      </c>
      <c r="C7" s="8" t="s">
        <v>0</v>
      </c>
      <c r="D7" s="8" t="s">
        <v>2</v>
      </c>
      <c r="E7" s="9" t="s">
        <v>4</v>
      </c>
    </row>
    <row r="8" spans="1:5" s="1" customFormat="1" ht="21" x14ac:dyDescent="0.25">
      <c r="A8" s="33" t="s">
        <v>140</v>
      </c>
      <c r="B8" s="36" t="s">
        <v>6</v>
      </c>
      <c r="C8" s="12" t="s">
        <v>7</v>
      </c>
      <c r="D8" s="85">
        <v>9.4</v>
      </c>
      <c r="E8" s="86">
        <v>8.8000000000000007</v>
      </c>
    </row>
    <row r="9" spans="1:5" s="1" customFormat="1" ht="21" x14ac:dyDescent="0.25">
      <c r="A9" s="34"/>
      <c r="B9" s="37"/>
      <c r="C9" s="13" t="s">
        <v>8</v>
      </c>
      <c r="D9" s="87">
        <v>9.1</v>
      </c>
      <c r="E9" s="88">
        <v>8.6</v>
      </c>
    </row>
    <row r="10" spans="1:5" s="1" customFormat="1" ht="21" x14ac:dyDescent="0.25">
      <c r="A10" s="34"/>
      <c r="B10" s="37"/>
      <c r="C10" s="13" t="s">
        <v>9</v>
      </c>
      <c r="D10" s="87">
        <v>9.1999999999999993</v>
      </c>
      <c r="E10" s="88">
        <v>8.6999999999999993</v>
      </c>
    </row>
    <row r="11" spans="1:5" s="1" customFormat="1" ht="21" x14ac:dyDescent="0.25">
      <c r="A11" s="34"/>
      <c r="B11" s="37"/>
      <c r="C11" s="13" t="s">
        <v>10</v>
      </c>
      <c r="D11" s="87">
        <v>8.6999999999999993</v>
      </c>
      <c r="E11" s="80">
        <v>8.1999999999999993</v>
      </c>
    </row>
    <row r="12" spans="1:5" s="1" customFormat="1" ht="21" x14ac:dyDescent="0.25">
      <c r="A12" s="34"/>
      <c r="B12" s="37"/>
      <c r="C12" s="13" t="s">
        <v>11</v>
      </c>
      <c r="D12" s="79">
        <v>7.9</v>
      </c>
      <c r="E12" s="88">
        <v>8.5</v>
      </c>
    </row>
    <row r="13" spans="1:5" s="1" customFormat="1" ht="22" thickBot="1" x14ac:dyDescent="0.3">
      <c r="A13" s="35"/>
      <c r="B13" s="38"/>
      <c r="C13" s="15" t="s">
        <v>5</v>
      </c>
      <c r="D13" s="83">
        <f>SUM(D8:D12)-SMALL(D8:D12,1)</f>
        <v>36.4</v>
      </c>
      <c r="E13" s="83">
        <f>SUM(E8:E12)-SMALL(E8:E12,1)</f>
        <v>34.599999999999994</v>
      </c>
    </row>
    <row r="14" spans="1:5" s="1" customFormat="1" ht="21" x14ac:dyDescent="0.25">
      <c r="A14" s="33" t="s">
        <v>141</v>
      </c>
      <c r="B14" s="36" t="s">
        <v>6</v>
      </c>
      <c r="C14" s="12" t="s">
        <v>12</v>
      </c>
      <c r="D14" s="89">
        <v>8</v>
      </c>
      <c r="E14" s="86">
        <v>8.4</v>
      </c>
    </row>
    <row r="15" spans="1:5" s="1" customFormat="1" ht="21" x14ac:dyDescent="0.25">
      <c r="A15" s="34"/>
      <c r="B15" s="37"/>
      <c r="C15" s="13" t="s">
        <v>13</v>
      </c>
      <c r="D15" s="87">
        <v>8.1999999999999993</v>
      </c>
      <c r="E15" s="88">
        <v>8.5</v>
      </c>
    </row>
    <row r="16" spans="1:5" s="1" customFormat="1" ht="21" x14ac:dyDescent="0.25">
      <c r="A16" s="34"/>
      <c r="B16" s="37"/>
      <c r="C16" s="13" t="s">
        <v>14</v>
      </c>
      <c r="D16" s="87">
        <v>8.1</v>
      </c>
      <c r="E16" s="88">
        <v>8.3000000000000007</v>
      </c>
    </row>
    <row r="17" spans="1:5" s="1" customFormat="1" ht="21" x14ac:dyDescent="0.25">
      <c r="A17" s="34"/>
      <c r="B17" s="37"/>
      <c r="C17" s="13" t="s">
        <v>15</v>
      </c>
      <c r="D17" s="87">
        <v>8.6999999999999993</v>
      </c>
      <c r="E17" s="80">
        <v>8.1</v>
      </c>
    </row>
    <row r="18" spans="1:5" s="1" customFormat="1" ht="21" x14ac:dyDescent="0.25">
      <c r="A18" s="34"/>
      <c r="B18" s="37"/>
      <c r="C18" s="13" t="s">
        <v>16</v>
      </c>
      <c r="D18" s="87">
        <v>8.6</v>
      </c>
      <c r="E18" s="88">
        <v>8.5</v>
      </c>
    </row>
    <row r="19" spans="1:5" s="1" customFormat="1" ht="22" thickBot="1" x14ac:dyDescent="0.3">
      <c r="A19" s="35"/>
      <c r="B19" s="38"/>
      <c r="C19" s="24" t="s">
        <v>5</v>
      </c>
      <c r="D19" s="90">
        <f>SUM(D14:D18)-SMALL(D14:D18,1)</f>
        <v>33.6</v>
      </c>
      <c r="E19" s="91">
        <f>SUM(E14:E18)-SMALL(E14:E18,1)</f>
        <v>33.699999999999996</v>
      </c>
    </row>
    <row r="20" spans="1:5" s="1" customFormat="1" ht="21" x14ac:dyDescent="0.25">
      <c r="A20" s="33" t="s">
        <v>142</v>
      </c>
      <c r="B20" s="36" t="s">
        <v>6</v>
      </c>
      <c r="C20" s="12" t="s">
        <v>22</v>
      </c>
      <c r="D20" s="85">
        <v>8.6</v>
      </c>
      <c r="E20" s="86">
        <v>8.5</v>
      </c>
    </row>
    <row r="21" spans="1:5" s="1" customFormat="1" ht="21" x14ac:dyDescent="0.25">
      <c r="A21" s="34"/>
      <c r="B21" s="37"/>
      <c r="C21" s="13" t="s">
        <v>23</v>
      </c>
      <c r="D21" s="87">
        <v>8.9</v>
      </c>
      <c r="E21" s="88">
        <v>8.5</v>
      </c>
    </row>
    <row r="22" spans="1:5" s="1" customFormat="1" ht="21" x14ac:dyDescent="0.25">
      <c r="A22" s="34"/>
      <c r="B22" s="37"/>
      <c r="C22" s="13" t="s">
        <v>24</v>
      </c>
      <c r="D22" s="79">
        <v>8.4</v>
      </c>
      <c r="E22" s="88">
        <v>8.3000000000000007</v>
      </c>
    </row>
    <row r="23" spans="1:5" s="1" customFormat="1" ht="21" x14ac:dyDescent="0.25">
      <c r="A23" s="34"/>
      <c r="B23" s="37"/>
      <c r="C23" s="13" t="s">
        <v>25</v>
      </c>
      <c r="D23" s="87">
        <v>9.1</v>
      </c>
      <c r="E23" s="80">
        <v>8.1</v>
      </c>
    </row>
    <row r="24" spans="1:5" s="1" customFormat="1" ht="21" x14ac:dyDescent="0.25">
      <c r="A24" s="34"/>
      <c r="B24" s="37"/>
      <c r="C24" s="13" t="s">
        <v>26</v>
      </c>
      <c r="D24" s="87">
        <v>8.8000000000000007</v>
      </c>
      <c r="E24" s="88">
        <v>8.4</v>
      </c>
    </row>
    <row r="25" spans="1:5" s="1" customFormat="1" ht="22" thickBot="1" x14ac:dyDescent="0.3">
      <c r="A25" s="35"/>
      <c r="B25" s="38"/>
      <c r="C25" s="15" t="s">
        <v>5</v>
      </c>
      <c r="D25" s="83">
        <f>SUM(D20:D24)-SMALL(D20:D24,1)</f>
        <v>35.4</v>
      </c>
      <c r="E25" s="83">
        <f>SUM(E20:E24)-SMALL(E20:E24,1)</f>
        <v>33.699999999999996</v>
      </c>
    </row>
    <row r="26" spans="1:5" s="1" customFormat="1" ht="21" x14ac:dyDescent="0.25">
      <c r="A26" s="33" t="s">
        <v>143</v>
      </c>
      <c r="B26" s="36" t="s">
        <v>6</v>
      </c>
      <c r="C26" s="13" t="s">
        <v>28</v>
      </c>
      <c r="D26" s="87">
        <v>9.1</v>
      </c>
      <c r="E26" s="88">
        <v>8.3000000000000007</v>
      </c>
    </row>
    <row r="27" spans="1:5" s="1" customFormat="1" ht="21" x14ac:dyDescent="0.25">
      <c r="A27" s="34"/>
      <c r="B27" s="37"/>
      <c r="C27" s="13" t="s">
        <v>29</v>
      </c>
      <c r="D27" s="87">
        <v>8.6</v>
      </c>
      <c r="E27" s="80">
        <v>0</v>
      </c>
    </row>
    <row r="28" spans="1:5" s="1" customFormat="1" ht="21" x14ac:dyDescent="0.25">
      <c r="A28" s="34"/>
      <c r="B28" s="37"/>
      <c r="C28" s="13" t="s">
        <v>30</v>
      </c>
      <c r="D28" s="87">
        <v>8.6999999999999993</v>
      </c>
      <c r="E28" s="80">
        <v>0</v>
      </c>
    </row>
    <row r="29" spans="1:5" s="1" customFormat="1" ht="21" x14ac:dyDescent="0.25">
      <c r="A29" s="34"/>
      <c r="B29" s="37"/>
      <c r="C29" s="13" t="s">
        <v>31</v>
      </c>
      <c r="D29" s="87">
        <v>8.3000000000000007</v>
      </c>
      <c r="E29" s="88">
        <v>8.5</v>
      </c>
    </row>
    <row r="30" spans="1:5" s="1" customFormat="1" ht="25.5" customHeight="1" thickBot="1" x14ac:dyDescent="0.3">
      <c r="A30" s="35"/>
      <c r="B30" s="38"/>
      <c r="C30" s="15" t="s">
        <v>5</v>
      </c>
      <c r="D30" s="83">
        <f>SUM(D26:D29)</f>
        <v>34.700000000000003</v>
      </c>
      <c r="E30" s="84">
        <f>SUM(E26:E29)</f>
        <v>16.8</v>
      </c>
    </row>
    <row r="31" spans="1:5" s="1" customFormat="1" ht="21" x14ac:dyDescent="0.25">
      <c r="A31" s="33" t="s">
        <v>144</v>
      </c>
      <c r="B31" s="36" t="s">
        <v>6</v>
      </c>
      <c r="C31" s="12" t="s">
        <v>116</v>
      </c>
      <c r="D31" s="85">
        <v>7.7</v>
      </c>
      <c r="E31" s="92">
        <v>0</v>
      </c>
    </row>
    <row r="32" spans="1:5" s="1" customFormat="1" ht="21" x14ac:dyDescent="0.25">
      <c r="A32" s="34"/>
      <c r="B32" s="37"/>
      <c r="C32" s="13" t="s">
        <v>36</v>
      </c>
      <c r="D32" s="87">
        <v>8.1999999999999993</v>
      </c>
      <c r="E32" s="80">
        <v>0</v>
      </c>
    </row>
    <row r="33" spans="1:5" s="1" customFormat="1" ht="21" x14ac:dyDescent="0.25">
      <c r="A33" s="34"/>
      <c r="B33" s="37"/>
      <c r="C33" s="13" t="s">
        <v>37</v>
      </c>
      <c r="D33" s="87">
        <v>7.9</v>
      </c>
      <c r="E33" s="80">
        <v>0</v>
      </c>
    </row>
    <row r="34" spans="1:5" s="1" customFormat="1" ht="21" x14ac:dyDescent="0.25">
      <c r="A34" s="34"/>
      <c r="B34" s="37"/>
      <c r="C34" s="13" t="s">
        <v>38</v>
      </c>
      <c r="D34" s="87">
        <v>7.8</v>
      </c>
      <c r="E34" s="88">
        <v>8.3000000000000007</v>
      </c>
    </row>
    <row r="35" spans="1:5" s="1" customFormat="1" ht="22" thickBot="1" x14ac:dyDescent="0.3">
      <c r="A35" s="35"/>
      <c r="B35" s="38"/>
      <c r="C35" s="15" t="s">
        <v>5</v>
      </c>
      <c r="D35" s="83">
        <f>SUM(D31:D34)</f>
        <v>31.599999999999998</v>
      </c>
      <c r="E35" s="84">
        <f>SUM(E31:E34)</f>
        <v>8.3000000000000007</v>
      </c>
    </row>
    <row r="36" spans="1:5" s="1" customFormat="1" ht="21" x14ac:dyDescent="0.25">
      <c r="A36" s="33" t="s">
        <v>147</v>
      </c>
      <c r="B36" s="36" t="s">
        <v>6</v>
      </c>
      <c r="C36" s="12" t="s">
        <v>73</v>
      </c>
      <c r="D36" s="85">
        <v>7.9</v>
      </c>
      <c r="E36" s="86">
        <v>8.4</v>
      </c>
    </row>
    <row r="37" spans="1:5" s="1" customFormat="1" ht="21" x14ac:dyDescent="0.25">
      <c r="A37" s="34"/>
      <c r="B37" s="37"/>
      <c r="C37" s="13" t="s">
        <v>74</v>
      </c>
      <c r="D37" s="87">
        <v>9.1999999999999993</v>
      </c>
      <c r="E37" s="88">
        <v>8.8000000000000007</v>
      </c>
    </row>
    <row r="38" spans="1:5" s="1" customFormat="1" ht="21" x14ac:dyDescent="0.25">
      <c r="A38" s="34"/>
      <c r="B38" s="37"/>
      <c r="C38" s="13" t="s">
        <v>75</v>
      </c>
      <c r="D38" s="87">
        <v>8.9</v>
      </c>
      <c r="E38" s="88">
        <v>7.7</v>
      </c>
    </row>
    <row r="39" spans="1:5" s="1" customFormat="1" ht="21" x14ac:dyDescent="0.25">
      <c r="A39" s="34"/>
      <c r="B39" s="37"/>
      <c r="C39" s="13" t="s">
        <v>76</v>
      </c>
      <c r="D39" s="87">
        <v>8.6</v>
      </c>
      <c r="E39" s="88">
        <v>7.7</v>
      </c>
    </row>
    <row r="40" spans="1:5" s="1" customFormat="1" ht="22" thickBot="1" x14ac:dyDescent="0.3">
      <c r="A40" s="35"/>
      <c r="B40" s="38"/>
      <c r="C40" s="15" t="s">
        <v>5</v>
      </c>
      <c r="D40" s="83">
        <f>SUM(D36:D39)</f>
        <v>34.6</v>
      </c>
      <c r="E40" s="84">
        <f>SUM(E36:E39)</f>
        <v>32.6</v>
      </c>
    </row>
    <row r="41" spans="1:5" s="1" customFormat="1" ht="21" x14ac:dyDescent="0.25">
      <c r="A41" s="33" t="s">
        <v>148</v>
      </c>
      <c r="B41" s="36" t="s">
        <v>6</v>
      </c>
      <c r="C41" s="12" t="s">
        <v>77</v>
      </c>
      <c r="D41" s="89">
        <v>7.9</v>
      </c>
      <c r="E41" s="86">
        <v>8.1</v>
      </c>
    </row>
    <row r="42" spans="1:5" s="1" customFormat="1" ht="21" x14ac:dyDescent="0.25">
      <c r="A42" s="34"/>
      <c r="B42" s="37"/>
      <c r="C42" s="13" t="s">
        <v>78</v>
      </c>
      <c r="D42" s="87">
        <v>8.1</v>
      </c>
      <c r="E42" s="88">
        <v>9</v>
      </c>
    </row>
    <row r="43" spans="1:5" s="1" customFormat="1" ht="21" x14ac:dyDescent="0.25">
      <c r="A43" s="34"/>
      <c r="B43" s="37"/>
      <c r="C43" s="13" t="s">
        <v>79</v>
      </c>
      <c r="D43" s="87">
        <v>9.1</v>
      </c>
      <c r="E43" s="88">
        <v>9</v>
      </c>
    </row>
    <row r="44" spans="1:5" s="1" customFormat="1" ht="21" x14ac:dyDescent="0.25">
      <c r="A44" s="34"/>
      <c r="B44" s="37"/>
      <c r="C44" s="13" t="s">
        <v>80</v>
      </c>
      <c r="D44" s="87">
        <v>8.5</v>
      </c>
      <c r="E44" s="80">
        <v>7.9</v>
      </c>
    </row>
    <row r="45" spans="1:5" s="1" customFormat="1" ht="21" x14ac:dyDescent="0.25">
      <c r="A45" s="34"/>
      <c r="B45" s="37"/>
      <c r="C45" s="13" t="s">
        <v>81</v>
      </c>
      <c r="D45" s="87">
        <v>8.1999999999999993</v>
      </c>
      <c r="E45" s="88">
        <v>8.8000000000000007</v>
      </c>
    </row>
    <row r="46" spans="1:5" s="1" customFormat="1" ht="22" thickBot="1" x14ac:dyDescent="0.3">
      <c r="A46" s="35"/>
      <c r="B46" s="38"/>
      <c r="C46" s="15" t="s">
        <v>5</v>
      </c>
      <c r="D46" s="83">
        <f>SUM(D41:D45)-SMALL(D41:D45,1)</f>
        <v>33.9</v>
      </c>
      <c r="E46" s="83">
        <f>SUM(E41:E45)-SMALL(E41:E45,1)</f>
        <v>34.9</v>
      </c>
    </row>
    <row r="47" spans="1:5" s="1" customFormat="1" ht="21" x14ac:dyDescent="0.25">
      <c r="A47" s="33" t="s">
        <v>149</v>
      </c>
      <c r="B47" s="36" t="s">
        <v>6</v>
      </c>
      <c r="C47" s="12" t="s">
        <v>117</v>
      </c>
      <c r="D47" s="85">
        <v>6.5</v>
      </c>
      <c r="E47" s="86">
        <v>7.4</v>
      </c>
    </row>
    <row r="48" spans="1:5" s="1" customFormat="1" ht="21" x14ac:dyDescent="0.25">
      <c r="A48" s="34"/>
      <c r="B48" s="37"/>
      <c r="C48" s="13" t="s">
        <v>118</v>
      </c>
      <c r="D48" s="87">
        <v>8.1999999999999993</v>
      </c>
      <c r="E48" s="80">
        <v>0</v>
      </c>
    </row>
    <row r="49" spans="1:5" s="1" customFormat="1" ht="21" x14ac:dyDescent="0.25">
      <c r="A49" s="34"/>
      <c r="B49" s="37"/>
      <c r="C49" s="13" t="s">
        <v>119</v>
      </c>
      <c r="D49" s="87">
        <v>8.6</v>
      </c>
      <c r="E49" s="88">
        <v>7.8</v>
      </c>
    </row>
    <row r="50" spans="1:5" s="1" customFormat="1" ht="21" x14ac:dyDescent="0.25">
      <c r="A50" s="34"/>
      <c r="B50" s="37"/>
      <c r="C50" s="13" t="s">
        <v>120</v>
      </c>
      <c r="D50" s="87">
        <v>8.5</v>
      </c>
      <c r="E50" s="80">
        <v>0</v>
      </c>
    </row>
    <row r="51" spans="1:5" s="1" customFormat="1" ht="22" thickBot="1" x14ac:dyDescent="0.3">
      <c r="A51" s="35"/>
      <c r="B51" s="38"/>
      <c r="C51" s="15" t="s">
        <v>5</v>
      </c>
      <c r="D51" s="83">
        <f>SUM(D47:D50)</f>
        <v>31.799999999999997</v>
      </c>
      <c r="E51" s="84">
        <f>SUM(E47:E50)</f>
        <v>15.2</v>
      </c>
    </row>
    <row r="52" spans="1:5" s="1" customFormat="1" ht="21" x14ac:dyDescent="0.25">
      <c r="A52" s="33" t="s">
        <v>150</v>
      </c>
      <c r="B52" s="36" t="s">
        <v>6</v>
      </c>
      <c r="C52" s="13" t="s">
        <v>121</v>
      </c>
      <c r="D52" s="87">
        <v>9</v>
      </c>
      <c r="E52" s="80">
        <v>0</v>
      </c>
    </row>
    <row r="53" spans="1:5" s="1" customFormat="1" ht="21" x14ac:dyDescent="0.25">
      <c r="A53" s="34"/>
      <c r="B53" s="37"/>
      <c r="C53" s="13" t="s">
        <v>122</v>
      </c>
      <c r="D53" s="87">
        <v>9.1</v>
      </c>
      <c r="E53" s="88">
        <v>8.3000000000000007</v>
      </c>
    </row>
    <row r="54" spans="1:5" s="1" customFormat="1" ht="21" x14ac:dyDescent="0.25">
      <c r="A54" s="34"/>
      <c r="B54" s="37"/>
      <c r="C54" s="13" t="s">
        <v>130</v>
      </c>
      <c r="D54" s="87">
        <v>8.6999999999999993</v>
      </c>
      <c r="E54" s="88">
        <v>8.3000000000000007</v>
      </c>
    </row>
    <row r="55" spans="1:5" s="1" customFormat="1" ht="21" x14ac:dyDescent="0.25">
      <c r="A55" s="34"/>
      <c r="B55" s="37"/>
      <c r="C55" s="13" t="s">
        <v>123</v>
      </c>
      <c r="D55" s="87">
        <v>8.6999999999999993</v>
      </c>
      <c r="E55" s="80">
        <v>0</v>
      </c>
    </row>
    <row r="56" spans="1:5" s="1" customFormat="1" ht="21" x14ac:dyDescent="0.25">
      <c r="A56" s="34"/>
      <c r="B56" s="37"/>
      <c r="C56" s="13" t="s">
        <v>124</v>
      </c>
      <c r="D56" s="79">
        <v>8.6</v>
      </c>
      <c r="E56" s="88">
        <v>7.9</v>
      </c>
    </row>
    <row r="57" spans="1:5" s="1" customFormat="1" ht="21" x14ac:dyDescent="0.25">
      <c r="A57" s="34"/>
      <c r="B57" s="37"/>
      <c r="C57" s="13" t="s">
        <v>125</v>
      </c>
      <c r="D57" s="79">
        <v>7.9</v>
      </c>
      <c r="E57" s="88">
        <v>8.5</v>
      </c>
    </row>
    <row r="58" spans="1:5" s="1" customFormat="1" ht="22" thickBot="1" x14ac:dyDescent="0.3">
      <c r="A58" s="35"/>
      <c r="B58" s="38"/>
      <c r="C58" s="15" t="s">
        <v>5</v>
      </c>
      <c r="D58" s="83">
        <f>SUM(D52:D57)-SMALL(D52:D57,1)-SMALL(D52:D57,2)</f>
        <v>35.5</v>
      </c>
      <c r="E58" s="83">
        <f>SUM(E52:E57)-SMALL(E52:E57,1)-SMALL(E52:E57,2)</f>
        <v>33</v>
      </c>
    </row>
    <row r="59" spans="1:5" s="1" customFormat="1" ht="21" x14ac:dyDescent="0.25">
      <c r="A59" s="33" t="s">
        <v>43</v>
      </c>
      <c r="B59" s="36" t="s">
        <v>6</v>
      </c>
      <c r="C59" s="12" t="s">
        <v>44</v>
      </c>
      <c r="D59" s="85">
        <v>8.8000000000000007</v>
      </c>
      <c r="E59" s="86">
        <v>8.5</v>
      </c>
    </row>
    <row r="60" spans="1:5" s="1" customFormat="1" ht="21" x14ac:dyDescent="0.25">
      <c r="A60" s="34"/>
      <c r="B60" s="37"/>
      <c r="C60" s="13" t="s">
        <v>45</v>
      </c>
      <c r="D60" s="87">
        <v>9.4</v>
      </c>
      <c r="E60" s="80">
        <v>8.1999999999999993</v>
      </c>
    </row>
    <row r="61" spans="1:5" s="1" customFormat="1" ht="21" x14ac:dyDescent="0.25">
      <c r="A61" s="34"/>
      <c r="B61" s="37"/>
      <c r="C61" s="13" t="s">
        <v>46</v>
      </c>
      <c r="D61" s="87">
        <v>9.3000000000000007</v>
      </c>
      <c r="E61" s="88">
        <v>8.6999999999999993</v>
      </c>
    </row>
    <row r="62" spans="1:5" s="1" customFormat="1" ht="21" x14ac:dyDescent="0.25">
      <c r="A62" s="34"/>
      <c r="B62" s="37"/>
      <c r="C62" s="13" t="s">
        <v>47</v>
      </c>
      <c r="D62" s="79">
        <v>8.6</v>
      </c>
      <c r="E62" s="80">
        <v>8.1</v>
      </c>
    </row>
    <row r="63" spans="1:5" s="1" customFormat="1" ht="21" x14ac:dyDescent="0.25">
      <c r="A63" s="34"/>
      <c r="B63" s="37"/>
      <c r="C63" s="13" t="s">
        <v>48</v>
      </c>
      <c r="D63" s="87">
        <v>8.9</v>
      </c>
      <c r="E63" s="88">
        <v>8.3000000000000007</v>
      </c>
    </row>
    <row r="64" spans="1:5" s="1" customFormat="1" ht="21" x14ac:dyDescent="0.25">
      <c r="A64" s="34"/>
      <c r="B64" s="37"/>
      <c r="C64" s="13" t="s">
        <v>49</v>
      </c>
      <c r="D64" s="79">
        <v>8.4</v>
      </c>
      <c r="E64" s="88">
        <v>8.4</v>
      </c>
    </row>
    <row r="65" spans="1:7" s="1" customFormat="1" ht="22" thickBot="1" x14ac:dyDescent="0.3">
      <c r="A65" s="35"/>
      <c r="B65" s="38"/>
      <c r="C65" s="15" t="s">
        <v>5</v>
      </c>
      <c r="D65" s="83">
        <f>SUM(D59:D64)-SMALL(D59:D64,1)-SMALL(D59:D64,2)</f>
        <v>36.4</v>
      </c>
      <c r="E65" s="83">
        <f>SUM(E59:E64)-SMALL(E59:E64,1)-SMALL(E59:E64,2)</f>
        <v>33.899999999999991</v>
      </c>
    </row>
    <row r="66" spans="1:7" s="1" customFormat="1" ht="21" x14ac:dyDescent="0.25">
      <c r="A66" s="33" t="s">
        <v>156</v>
      </c>
      <c r="B66" s="36" t="s">
        <v>6</v>
      </c>
      <c r="C66" s="12" t="s">
        <v>174</v>
      </c>
      <c r="D66" s="85">
        <v>8.9</v>
      </c>
      <c r="E66" s="86">
        <v>8.9</v>
      </c>
    </row>
    <row r="67" spans="1:7" s="1" customFormat="1" ht="21" x14ac:dyDescent="0.25">
      <c r="A67" s="34"/>
      <c r="B67" s="37"/>
      <c r="C67" s="13" t="s">
        <v>175</v>
      </c>
      <c r="D67" s="87">
        <v>8.5</v>
      </c>
      <c r="E67" s="88">
        <v>8.3000000000000007</v>
      </c>
    </row>
    <row r="68" spans="1:7" s="1" customFormat="1" ht="21" x14ac:dyDescent="0.25">
      <c r="A68" s="34"/>
      <c r="B68" s="37"/>
      <c r="C68" s="13" t="s">
        <v>176</v>
      </c>
      <c r="D68" s="79">
        <v>8</v>
      </c>
      <c r="E68" s="82">
        <v>7.4</v>
      </c>
    </row>
    <row r="69" spans="1:7" s="1" customFormat="1" ht="21" x14ac:dyDescent="0.25">
      <c r="A69" s="34"/>
      <c r="B69" s="37"/>
      <c r="C69" s="13" t="s">
        <v>177</v>
      </c>
      <c r="D69" s="87">
        <v>8.6</v>
      </c>
      <c r="E69" s="82">
        <v>0</v>
      </c>
    </row>
    <row r="70" spans="1:7" s="1" customFormat="1" ht="21" x14ac:dyDescent="0.25">
      <c r="A70" s="34"/>
      <c r="B70" s="37"/>
      <c r="C70" s="13" t="s">
        <v>178</v>
      </c>
      <c r="D70" s="79">
        <v>7.5</v>
      </c>
      <c r="E70" s="88">
        <v>8.3000000000000007</v>
      </c>
    </row>
    <row r="71" spans="1:7" s="1" customFormat="1" ht="21" x14ac:dyDescent="0.25">
      <c r="A71" s="34"/>
      <c r="B71" s="37"/>
      <c r="C71" s="20" t="s">
        <v>179</v>
      </c>
      <c r="D71" s="90">
        <v>9.1</v>
      </c>
      <c r="E71" s="93">
        <v>9.1</v>
      </c>
    </row>
    <row r="72" spans="1:7" s="1" customFormat="1" ht="22" thickBot="1" x14ac:dyDescent="0.3">
      <c r="A72" s="35"/>
      <c r="B72" s="38"/>
      <c r="C72" s="15" t="s">
        <v>5</v>
      </c>
      <c r="D72" s="83">
        <f>SUM(D66:D71)-SMALL(D66:D71,1)-SMALL(D66:D71,2)</f>
        <v>35.1</v>
      </c>
      <c r="E72" s="83">
        <f>SUM(E66:E71)-SMALL(E66:E71,1)-SMALL(E66:E71,2)</f>
        <v>34.600000000000009</v>
      </c>
    </row>
    <row r="73" spans="1:7" s="1" customFormat="1" ht="21" x14ac:dyDescent="0.25">
      <c r="A73" s="118" t="s">
        <v>65</v>
      </c>
      <c r="B73" s="119" t="s">
        <v>6</v>
      </c>
      <c r="C73" s="59" t="s">
        <v>66</v>
      </c>
      <c r="D73" s="94">
        <v>5</v>
      </c>
      <c r="E73" s="86">
        <v>8.1999999999999993</v>
      </c>
      <c r="F73" s="19"/>
      <c r="G73" s="19"/>
    </row>
    <row r="74" spans="1:7" s="1" customFormat="1" ht="21" x14ac:dyDescent="0.25">
      <c r="A74" s="120"/>
      <c r="B74" s="121"/>
      <c r="C74" s="44" t="s">
        <v>67</v>
      </c>
      <c r="D74" s="81">
        <v>5</v>
      </c>
      <c r="E74" s="88">
        <v>7.9</v>
      </c>
      <c r="F74" s="19"/>
      <c r="G74" s="19"/>
    </row>
    <row r="75" spans="1:7" s="1" customFormat="1" ht="21" x14ac:dyDescent="0.25">
      <c r="A75" s="120"/>
      <c r="B75" s="121"/>
      <c r="C75" s="44" t="s">
        <v>68</v>
      </c>
      <c r="D75" s="87">
        <v>5</v>
      </c>
      <c r="E75" s="82">
        <v>7.9</v>
      </c>
      <c r="F75" s="19"/>
      <c r="G75" s="19"/>
    </row>
    <row r="76" spans="1:7" s="1" customFormat="1" ht="21" x14ac:dyDescent="0.25">
      <c r="A76" s="120"/>
      <c r="B76" s="121"/>
      <c r="C76" s="44" t="s">
        <v>69</v>
      </c>
      <c r="D76" s="87">
        <v>9.3000000000000007</v>
      </c>
      <c r="E76" s="88">
        <v>8.9</v>
      </c>
      <c r="F76" s="19"/>
      <c r="G76" s="19"/>
    </row>
    <row r="77" spans="1:7" s="1" customFormat="1" ht="21" x14ac:dyDescent="0.25">
      <c r="A77" s="120"/>
      <c r="B77" s="121"/>
      <c r="C77" s="44" t="s">
        <v>70</v>
      </c>
      <c r="D77" s="87">
        <v>5</v>
      </c>
      <c r="E77" s="82">
        <v>7.9</v>
      </c>
      <c r="F77" s="19"/>
      <c r="G77" s="19"/>
    </row>
    <row r="78" spans="1:7" s="1" customFormat="1" ht="21" x14ac:dyDescent="0.25">
      <c r="A78" s="120"/>
      <c r="B78" s="121"/>
      <c r="C78" s="44" t="s">
        <v>71</v>
      </c>
      <c r="D78" s="87">
        <v>6</v>
      </c>
      <c r="E78" s="88">
        <v>8.1</v>
      </c>
    </row>
    <row r="79" spans="1:7" s="1" customFormat="1" ht="22" thickBot="1" x14ac:dyDescent="0.3">
      <c r="A79" s="122"/>
      <c r="B79" s="123"/>
      <c r="C79" s="60" t="s">
        <v>5</v>
      </c>
      <c r="D79" s="83">
        <f>SUM(D73:D78)-SMALL(D73:D78,1)-SMALL(D73:D78,2)</f>
        <v>25.299999999999997</v>
      </c>
      <c r="E79" s="83">
        <f>SUM(E73:E78)-SMALL(E73:E78,1)-SMALL(E73:E78,2)</f>
        <v>33.1</v>
      </c>
    </row>
    <row r="80" spans="1:7" ht="21" x14ac:dyDescent="0.25">
      <c r="E80" s="19"/>
    </row>
    <row r="81" spans="1:14" ht="21" x14ac:dyDescent="0.25">
      <c r="E81" s="19"/>
    </row>
    <row r="82" spans="1:14" ht="31" x14ac:dyDescent="0.35">
      <c r="A82" s="23" t="s">
        <v>183</v>
      </c>
      <c r="E82" s="19"/>
    </row>
    <row r="84" spans="1:14" s="1" customFormat="1" ht="21" x14ac:dyDescent="0.25">
      <c r="A84" s="25" t="s">
        <v>185</v>
      </c>
      <c r="B84" s="25" t="s">
        <v>1</v>
      </c>
      <c r="C84" s="25" t="s">
        <v>182</v>
      </c>
      <c r="L84" s="19"/>
      <c r="N84" s="22"/>
    </row>
    <row r="85" spans="1:14" s="1" customFormat="1" ht="21" x14ac:dyDescent="0.25">
      <c r="A85" s="65" t="s">
        <v>184</v>
      </c>
      <c r="B85" s="65" t="s">
        <v>140</v>
      </c>
      <c r="C85" s="66" t="s">
        <v>193</v>
      </c>
      <c r="L85" s="19"/>
      <c r="N85" s="21"/>
    </row>
    <row r="86" spans="1:14" s="1" customFormat="1" ht="21" x14ac:dyDescent="0.25">
      <c r="A86" s="67" t="s">
        <v>186</v>
      </c>
      <c r="B86" s="67" t="s">
        <v>43</v>
      </c>
      <c r="C86" s="68" t="s">
        <v>187</v>
      </c>
      <c r="L86" s="19"/>
      <c r="N86" s="21"/>
    </row>
    <row r="87" spans="1:14" s="1" customFormat="1" ht="21" x14ac:dyDescent="0.25">
      <c r="A87" s="69" t="s">
        <v>188</v>
      </c>
      <c r="B87" s="69" t="s">
        <v>150</v>
      </c>
      <c r="C87" s="69">
        <v>35.5</v>
      </c>
      <c r="L87" s="19"/>
      <c r="N87" s="21"/>
    </row>
    <row r="88" spans="1:14" s="1" customFormat="1" ht="21" x14ac:dyDescent="0.25">
      <c r="A88" s="1" t="s">
        <v>189</v>
      </c>
      <c r="B88" s="1" t="s">
        <v>142</v>
      </c>
      <c r="C88" s="1">
        <v>35.4</v>
      </c>
      <c r="L88" s="19"/>
      <c r="N88" s="21"/>
    </row>
    <row r="89" spans="1:14" s="1" customFormat="1" ht="21" x14ac:dyDescent="0.25">
      <c r="A89" s="1" t="s">
        <v>190</v>
      </c>
      <c r="B89" s="1" t="s">
        <v>156</v>
      </c>
      <c r="C89" s="1">
        <v>35.1</v>
      </c>
      <c r="L89" s="19"/>
      <c r="N89" s="21"/>
    </row>
    <row r="90" spans="1:14" s="1" customFormat="1" ht="21" x14ac:dyDescent="0.25">
      <c r="A90" s="1" t="s">
        <v>191</v>
      </c>
      <c r="B90" s="1" t="s">
        <v>143</v>
      </c>
      <c r="C90" s="1">
        <v>34.700000000000003</v>
      </c>
      <c r="L90" s="19"/>
      <c r="N90" s="21"/>
    </row>
    <row r="91" spans="1:14" s="1" customFormat="1" ht="21" x14ac:dyDescent="0.25">
      <c r="A91" s="1" t="s">
        <v>192</v>
      </c>
      <c r="B91" s="1" t="s">
        <v>147</v>
      </c>
      <c r="C91" s="1">
        <v>34.6</v>
      </c>
      <c r="L91" s="19"/>
      <c r="N91" s="21"/>
    </row>
    <row r="92" spans="1:14" s="1" customFormat="1" ht="21" x14ac:dyDescent="0.25">
      <c r="A92" s="1" t="s">
        <v>194</v>
      </c>
      <c r="B92" s="1" t="s">
        <v>148</v>
      </c>
      <c r="C92" s="1">
        <v>33.9</v>
      </c>
      <c r="L92" s="19"/>
      <c r="N92" s="21"/>
    </row>
    <row r="93" spans="1:14" s="1" customFormat="1" ht="21" x14ac:dyDescent="0.25">
      <c r="A93" s="1" t="s">
        <v>195</v>
      </c>
      <c r="B93" s="1" t="s">
        <v>141</v>
      </c>
      <c r="C93" s="1">
        <v>33.6</v>
      </c>
      <c r="L93" s="19"/>
      <c r="N93" s="21"/>
    </row>
    <row r="94" spans="1:14" s="1" customFormat="1" ht="21" x14ac:dyDescent="0.25">
      <c r="A94" s="1" t="s">
        <v>196</v>
      </c>
      <c r="B94" s="1" t="s">
        <v>149</v>
      </c>
      <c r="C94" s="1">
        <v>31.8</v>
      </c>
      <c r="L94" s="19"/>
      <c r="N94" s="21"/>
    </row>
    <row r="95" spans="1:14" s="1" customFormat="1" ht="21" x14ac:dyDescent="0.25">
      <c r="A95" s="1" t="s">
        <v>197</v>
      </c>
      <c r="B95" s="1" t="s">
        <v>198</v>
      </c>
      <c r="C95" s="1">
        <v>31.6</v>
      </c>
      <c r="L95" s="19"/>
      <c r="N95" s="21"/>
    </row>
    <row r="96" spans="1:14" s="1" customFormat="1" ht="24" customHeight="1" x14ac:dyDescent="0.25">
      <c r="A96" s="1" t="s">
        <v>199</v>
      </c>
      <c r="B96" s="1" t="s">
        <v>65</v>
      </c>
      <c r="C96" s="1">
        <v>25.3</v>
      </c>
      <c r="N96" s="21"/>
    </row>
    <row r="98" spans="1:3" ht="31" x14ac:dyDescent="0.35">
      <c r="A98" s="23" t="s">
        <v>200</v>
      </c>
    </row>
    <row r="100" spans="1:3" s="1" customFormat="1" ht="21" x14ac:dyDescent="0.25">
      <c r="A100" s="27" t="s">
        <v>185</v>
      </c>
      <c r="B100" s="27" t="s">
        <v>1</v>
      </c>
      <c r="C100" s="27" t="s">
        <v>182</v>
      </c>
    </row>
    <row r="101" spans="1:3" s="1" customFormat="1" ht="21" x14ac:dyDescent="0.25">
      <c r="A101" s="70" t="s">
        <v>184</v>
      </c>
      <c r="B101" s="70" t="s">
        <v>148</v>
      </c>
      <c r="C101" s="95">
        <v>34.9</v>
      </c>
    </row>
    <row r="102" spans="1:3" s="1" customFormat="1" ht="21" x14ac:dyDescent="0.25">
      <c r="A102" s="71" t="s">
        <v>186</v>
      </c>
      <c r="B102" s="71" t="s">
        <v>156</v>
      </c>
      <c r="C102" s="96" t="s">
        <v>204</v>
      </c>
    </row>
    <row r="103" spans="1:3" s="1" customFormat="1" ht="21" x14ac:dyDescent="0.25">
      <c r="A103" s="72" t="s">
        <v>188</v>
      </c>
      <c r="B103" s="72" t="s">
        <v>140</v>
      </c>
      <c r="C103" s="97" t="s">
        <v>205</v>
      </c>
    </row>
    <row r="104" spans="1:3" s="1" customFormat="1" ht="21" x14ac:dyDescent="0.25">
      <c r="A104" s="13" t="s">
        <v>189</v>
      </c>
      <c r="B104" s="13" t="s">
        <v>43</v>
      </c>
      <c r="C104" s="98">
        <v>33.899999999999991</v>
      </c>
    </row>
    <row r="105" spans="1:3" s="1" customFormat="1" ht="21" x14ac:dyDescent="0.25">
      <c r="A105" s="13" t="s">
        <v>203</v>
      </c>
      <c r="B105" s="13" t="s">
        <v>202</v>
      </c>
      <c r="C105" s="98">
        <v>33.699999999999996</v>
      </c>
    </row>
    <row r="106" spans="1:3" s="1" customFormat="1" ht="21" x14ac:dyDescent="0.25">
      <c r="A106" s="13" t="s">
        <v>192</v>
      </c>
      <c r="B106" s="13" t="s">
        <v>201</v>
      </c>
      <c r="C106" s="98">
        <v>33.1</v>
      </c>
    </row>
    <row r="107" spans="1:3" s="1" customFormat="1" ht="21" x14ac:dyDescent="0.25">
      <c r="A107" s="13" t="s">
        <v>194</v>
      </c>
      <c r="B107" s="13" t="s">
        <v>150</v>
      </c>
      <c r="C107" s="98">
        <v>33</v>
      </c>
    </row>
    <row r="108" spans="1:3" s="1" customFormat="1" ht="21" x14ac:dyDescent="0.25">
      <c r="A108" s="13" t="s">
        <v>195</v>
      </c>
      <c r="B108" s="13" t="s">
        <v>147</v>
      </c>
      <c r="C108" s="98">
        <v>32.6</v>
      </c>
    </row>
    <row r="109" spans="1:3" s="1" customFormat="1" ht="21" x14ac:dyDescent="0.25">
      <c r="A109" s="13" t="s">
        <v>196</v>
      </c>
      <c r="B109" s="13" t="s">
        <v>143</v>
      </c>
      <c r="C109" s="98">
        <v>16.8</v>
      </c>
    </row>
    <row r="110" spans="1:3" s="1" customFormat="1" ht="21" x14ac:dyDescent="0.25">
      <c r="A110" s="13" t="s">
        <v>197</v>
      </c>
      <c r="B110" s="13" t="s">
        <v>149</v>
      </c>
      <c r="C110" s="98">
        <v>15.2</v>
      </c>
    </row>
    <row r="111" spans="1:3" s="1" customFormat="1" ht="21" x14ac:dyDescent="0.25">
      <c r="A111" s="13" t="s">
        <v>199</v>
      </c>
      <c r="B111" s="13" t="s">
        <v>198</v>
      </c>
      <c r="C111" s="98">
        <v>8.3000000000000007</v>
      </c>
    </row>
  </sheetData>
  <sortState ref="N86:N96">
    <sortCondition ref="N85"/>
  </sortState>
  <mergeCells count="28">
    <mergeCell ref="A1:E1"/>
    <mergeCell ref="C3:E3"/>
    <mergeCell ref="C4:E4"/>
    <mergeCell ref="A6:E6"/>
    <mergeCell ref="A8:A13"/>
    <mergeCell ref="B8:B13"/>
    <mergeCell ref="B14:B19"/>
    <mergeCell ref="A14:A19"/>
    <mergeCell ref="A20:A25"/>
    <mergeCell ref="B20:B25"/>
    <mergeCell ref="B26:B30"/>
    <mergeCell ref="A26:A30"/>
    <mergeCell ref="A31:A35"/>
    <mergeCell ref="B31:B35"/>
    <mergeCell ref="B36:B40"/>
    <mergeCell ref="A36:A40"/>
    <mergeCell ref="A41:A46"/>
    <mergeCell ref="B41:B46"/>
    <mergeCell ref="B47:B51"/>
    <mergeCell ref="A47:A51"/>
    <mergeCell ref="B52:B58"/>
    <mergeCell ref="A52:A58"/>
    <mergeCell ref="A59:A65"/>
    <mergeCell ref="B59:B65"/>
    <mergeCell ref="B66:B72"/>
    <mergeCell ref="A66:A72"/>
    <mergeCell ref="A73:A79"/>
    <mergeCell ref="B73:B79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D8C0-B55F-4B1C-9C89-08DBC6521019}">
  <dimension ref="A1:Q75"/>
  <sheetViews>
    <sheetView zoomScale="90" zoomScaleNormal="90" workbookViewId="0">
      <selection activeCell="C3" sqref="C3:E3"/>
    </sheetView>
  </sheetViews>
  <sheetFormatPr baseColWidth="10" defaultColWidth="8.83203125" defaultRowHeight="16" x14ac:dyDescent="0.2"/>
  <cols>
    <col min="1" max="1" width="31.6640625" customWidth="1"/>
    <col min="2" max="2" width="21.33203125" customWidth="1"/>
    <col min="3" max="3" width="28.5" customWidth="1"/>
    <col min="4" max="4" width="28.1640625" customWidth="1"/>
    <col min="5" max="5" width="28" customWidth="1"/>
    <col min="6" max="6" width="11.6640625" customWidth="1"/>
    <col min="7" max="7" width="23.1640625" customWidth="1"/>
    <col min="8" max="8" width="15.6640625" customWidth="1"/>
  </cols>
  <sheetData>
    <row r="1" spans="1:5" ht="31" x14ac:dyDescent="0.35">
      <c r="A1" s="32" t="s">
        <v>234</v>
      </c>
      <c r="B1" s="32"/>
      <c r="C1" s="32"/>
      <c r="D1" s="32"/>
      <c r="E1" s="32"/>
    </row>
    <row r="2" spans="1:5" s="2" customFormat="1" ht="24" x14ac:dyDescent="0.3">
      <c r="A2" s="73"/>
      <c r="B2" s="73"/>
      <c r="C2" s="73"/>
      <c r="D2" s="73"/>
      <c r="E2" s="73"/>
    </row>
    <row r="3" spans="1:5" ht="24" x14ac:dyDescent="0.3">
      <c r="A3" s="61" t="s">
        <v>230</v>
      </c>
      <c r="B3" s="62">
        <v>34.6</v>
      </c>
      <c r="C3" s="63" t="s">
        <v>159</v>
      </c>
      <c r="D3" s="63"/>
      <c r="E3" s="63"/>
    </row>
    <row r="4" spans="1:5" ht="24" x14ac:dyDescent="0.3">
      <c r="A4" s="61" t="s">
        <v>231</v>
      </c>
      <c r="B4" s="62">
        <v>35.200000000000003</v>
      </c>
      <c r="C4" s="63" t="s">
        <v>159</v>
      </c>
      <c r="D4" s="63"/>
      <c r="E4" s="63"/>
    </row>
    <row r="5" spans="1:5" ht="24" x14ac:dyDescent="0.3">
      <c r="A5" s="61"/>
      <c r="B5" s="62"/>
      <c r="C5" s="74"/>
      <c r="D5" s="74"/>
      <c r="E5" s="74"/>
    </row>
    <row r="6" spans="1:5" ht="25" thickBot="1" x14ac:dyDescent="0.35">
      <c r="A6" s="64" t="s">
        <v>233</v>
      </c>
      <c r="B6" s="64"/>
      <c r="C6" s="64"/>
      <c r="D6" s="64"/>
      <c r="E6" s="64"/>
    </row>
    <row r="7" spans="1:5" ht="25" thickBot="1" x14ac:dyDescent="0.35">
      <c r="A7" s="4" t="s">
        <v>1</v>
      </c>
      <c r="B7" s="5" t="s">
        <v>3</v>
      </c>
      <c r="C7" s="5" t="s">
        <v>0</v>
      </c>
      <c r="D7" s="5" t="s">
        <v>2</v>
      </c>
      <c r="E7" s="6" t="s">
        <v>4</v>
      </c>
    </row>
    <row r="8" spans="1:5" s="1" customFormat="1" ht="21" x14ac:dyDescent="0.25">
      <c r="A8" s="33" t="s">
        <v>145</v>
      </c>
      <c r="B8" s="36" t="s">
        <v>17</v>
      </c>
      <c r="C8" s="12" t="s">
        <v>18</v>
      </c>
      <c r="D8" s="85">
        <v>8.1</v>
      </c>
      <c r="E8" s="86">
        <v>8.8000000000000007</v>
      </c>
    </row>
    <row r="9" spans="1:5" s="1" customFormat="1" ht="21" x14ac:dyDescent="0.25">
      <c r="A9" s="34"/>
      <c r="B9" s="37"/>
      <c r="C9" s="13" t="s">
        <v>19</v>
      </c>
      <c r="D9" s="87">
        <v>8.1999999999999993</v>
      </c>
      <c r="E9" s="88">
        <v>8.3000000000000007</v>
      </c>
    </row>
    <row r="10" spans="1:5" s="1" customFormat="1" ht="21" x14ac:dyDescent="0.25">
      <c r="A10" s="34"/>
      <c r="B10" s="37"/>
      <c r="C10" s="13" t="s">
        <v>20</v>
      </c>
      <c r="D10" s="87">
        <v>9.1</v>
      </c>
      <c r="E10" s="88">
        <v>9</v>
      </c>
    </row>
    <row r="11" spans="1:5" s="1" customFormat="1" ht="21" x14ac:dyDescent="0.25">
      <c r="A11" s="34"/>
      <c r="B11" s="37"/>
      <c r="C11" s="13" t="s">
        <v>21</v>
      </c>
      <c r="D11" s="87">
        <v>8.9</v>
      </c>
      <c r="E11" s="88">
        <v>8.6999999999999993</v>
      </c>
    </row>
    <row r="12" spans="1:5" s="1" customFormat="1" ht="22" thickBot="1" x14ac:dyDescent="0.3">
      <c r="A12" s="35"/>
      <c r="B12" s="38"/>
      <c r="C12" s="15" t="s">
        <v>5</v>
      </c>
      <c r="D12" s="83">
        <f>SUM(D8:D11)</f>
        <v>34.299999999999997</v>
      </c>
      <c r="E12" s="84">
        <f>SUM(E8:E11)</f>
        <v>34.799999999999997</v>
      </c>
    </row>
    <row r="13" spans="1:5" s="1" customFormat="1" ht="21" x14ac:dyDescent="0.25">
      <c r="A13" s="33" t="s">
        <v>146</v>
      </c>
      <c r="B13" s="36" t="s">
        <v>17</v>
      </c>
      <c r="C13" s="17" t="s">
        <v>27</v>
      </c>
      <c r="D13" s="114">
        <v>7.8</v>
      </c>
      <c r="E13" s="115">
        <v>0</v>
      </c>
    </row>
    <row r="14" spans="1:5" s="1" customFormat="1" ht="21" x14ac:dyDescent="0.25">
      <c r="A14" s="34"/>
      <c r="B14" s="37"/>
      <c r="C14" s="13" t="s">
        <v>32</v>
      </c>
      <c r="D14" s="79">
        <v>7.6</v>
      </c>
      <c r="E14" s="88">
        <v>8.3000000000000007</v>
      </c>
    </row>
    <row r="15" spans="1:5" s="1" customFormat="1" ht="21" x14ac:dyDescent="0.25">
      <c r="A15" s="34"/>
      <c r="B15" s="37"/>
      <c r="C15" s="13" t="s">
        <v>33</v>
      </c>
      <c r="D15" s="87">
        <v>8.9</v>
      </c>
      <c r="E15" s="88">
        <v>8.9</v>
      </c>
    </row>
    <row r="16" spans="1:5" s="1" customFormat="1" ht="21" x14ac:dyDescent="0.25">
      <c r="A16" s="34"/>
      <c r="B16" s="37"/>
      <c r="C16" s="13" t="s">
        <v>34</v>
      </c>
      <c r="D16" s="87">
        <v>8.5</v>
      </c>
      <c r="E16" s="88">
        <v>9</v>
      </c>
    </row>
    <row r="17" spans="1:5" s="1" customFormat="1" ht="21" x14ac:dyDescent="0.25">
      <c r="A17" s="34"/>
      <c r="B17" s="37"/>
      <c r="C17" s="13" t="s">
        <v>35</v>
      </c>
      <c r="D17" s="87">
        <v>8.5</v>
      </c>
      <c r="E17" s="88">
        <v>9</v>
      </c>
    </row>
    <row r="18" spans="1:5" s="1" customFormat="1" ht="22" thickBot="1" x14ac:dyDescent="0.3">
      <c r="A18" s="35"/>
      <c r="B18" s="38"/>
      <c r="C18" s="15" t="s">
        <v>5</v>
      </c>
      <c r="D18" s="83">
        <f>SUM(D13:D17)-SMALL(D13:D17,1)</f>
        <v>33.699999999999996</v>
      </c>
      <c r="E18" s="83">
        <f>SUM(E13:E17)-SMALL(E13:E17,1)</f>
        <v>35.200000000000003</v>
      </c>
    </row>
    <row r="19" spans="1:5" s="1" customFormat="1" ht="21" x14ac:dyDescent="0.25">
      <c r="A19" s="33" t="s">
        <v>108</v>
      </c>
      <c r="B19" s="36" t="s">
        <v>17</v>
      </c>
      <c r="C19" s="12" t="s">
        <v>102</v>
      </c>
      <c r="D19" s="85">
        <v>8.8000000000000007</v>
      </c>
      <c r="E19" s="86">
        <v>8.8000000000000007</v>
      </c>
    </row>
    <row r="20" spans="1:5" s="1" customFormat="1" ht="21" x14ac:dyDescent="0.25">
      <c r="A20" s="34"/>
      <c r="B20" s="37"/>
      <c r="C20" s="17" t="s">
        <v>103</v>
      </c>
      <c r="D20" s="114">
        <v>7.6</v>
      </c>
      <c r="E20" s="115">
        <v>0</v>
      </c>
    </row>
    <row r="21" spans="1:5" s="1" customFormat="1" ht="21" x14ac:dyDescent="0.25">
      <c r="A21" s="34"/>
      <c r="B21" s="37"/>
      <c r="C21" s="17" t="s">
        <v>104</v>
      </c>
      <c r="D21" s="114">
        <v>7.9</v>
      </c>
      <c r="E21" s="115">
        <v>0</v>
      </c>
    </row>
    <row r="22" spans="1:5" s="1" customFormat="1" ht="21" x14ac:dyDescent="0.25">
      <c r="A22" s="34"/>
      <c r="B22" s="37"/>
      <c r="C22" s="13" t="s">
        <v>105</v>
      </c>
      <c r="D22" s="79">
        <v>7.6</v>
      </c>
      <c r="E22" s="80">
        <v>0</v>
      </c>
    </row>
    <row r="23" spans="1:5" s="1" customFormat="1" ht="21" x14ac:dyDescent="0.25">
      <c r="A23" s="34"/>
      <c r="B23" s="37"/>
      <c r="C23" s="13" t="s">
        <v>106</v>
      </c>
      <c r="D23" s="87">
        <v>8</v>
      </c>
      <c r="E23" s="80">
        <v>0</v>
      </c>
    </row>
    <row r="24" spans="1:5" s="1" customFormat="1" ht="21" x14ac:dyDescent="0.25">
      <c r="A24" s="34"/>
      <c r="B24" s="37"/>
      <c r="C24" s="13" t="s">
        <v>107</v>
      </c>
      <c r="D24" s="79">
        <v>5</v>
      </c>
      <c r="E24" s="80">
        <v>0</v>
      </c>
    </row>
    <row r="25" spans="1:5" s="1" customFormat="1" ht="22" thickBot="1" x14ac:dyDescent="0.3">
      <c r="A25" s="35"/>
      <c r="B25" s="38"/>
      <c r="C25" s="15" t="s">
        <v>5</v>
      </c>
      <c r="D25" s="83">
        <v>32.299999999999997</v>
      </c>
      <c r="E25" s="83">
        <v>8.8000000000000007</v>
      </c>
    </row>
    <row r="26" spans="1:5" s="1" customFormat="1" ht="21" x14ac:dyDescent="0.25">
      <c r="A26" s="33" t="s">
        <v>151</v>
      </c>
      <c r="B26" s="36" t="s">
        <v>17</v>
      </c>
      <c r="C26" s="17" t="s">
        <v>127</v>
      </c>
      <c r="D26" s="114">
        <v>7</v>
      </c>
      <c r="E26" s="116">
        <v>8.3000000000000007</v>
      </c>
    </row>
    <row r="27" spans="1:5" s="1" customFormat="1" ht="21" x14ac:dyDescent="0.25">
      <c r="A27" s="34"/>
      <c r="B27" s="37"/>
      <c r="C27" s="13" t="s">
        <v>126</v>
      </c>
      <c r="D27" s="87">
        <v>7.3</v>
      </c>
      <c r="E27" s="80">
        <v>0</v>
      </c>
    </row>
    <row r="28" spans="1:5" s="1" customFormat="1" ht="21" x14ac:dyDescent="0.25">
      <c r="A28" s="34"/>
      <c r="B28" s="37"/>
      <c r="C28" s="13" t="s">
        <v>128</v>
      </c>
      <c r="D28" s="79">
        <v>6.9</v>
      </c>
      <c r="E28" s="80">
        <v>0</v>
      </c>
    </row>
    <row r="29" spans="1:5" s="1" customFormat="1" ht="21" x14ac:dyDescent="0.25">
      <c r="A29" s="34"/>
      <c r="B29" s="37"/>
      <c r="C29" s="13" t="s">
        <v>129</v>
      </c>
      <c r="D29" s="87">
        <v>8.3000000000000007</v>
      </c>
      <c r="E29" s="88">
        <v>8.3000000000000007</v>
      </c>
    </row>
    <row r="30" spans="1:5" s="1" customFormat="1" ht="21" x14ac:dyDescent="0.25">
      <c r="A30" s="34"/>
      <c r="B30" s="37"/>
      <c r="C30" s="13" t="s">
        <v>131</v>
      </c>
      <c r="D30" s="79">
        <v>5</v>
      </c>
      <c r="E30" s="80">
        <v>0</v>
      </c>
    </row>
    <row r="31" spans="1:5" s="1" customFormat="1" ht="21" x14ac:dyDescent="0.25">
      <c r="A31" s="34"/>
      <c r="B31" s="37"/>
      <c r="C31" s="13" t="s">
        <v>132</v>
      </c>
      <c r="D31" s="87">
        <v>7.6</v>
      </c>
      <c r="E31" s="88">
        <v>8.3000000000000007</v>
      </c>
    </row>
    <row r="32" spans="1:5" s="1" customFormat="1" ht="22" thickBot="1" x14ac:dyDescent="0.3">
      <c r="A32" s="35"/>
      <c r="B32" s="38"/>
      <c r="C32" s="15" t="s">
        <v>5</v>
      </c>
      <c r="D32" s="83">
        <v>30.200000000000003</v>
      </c>
      <c r="E32" s="84">
        <v>24.900000000000002</v>
      </c>
    </row>
    <row r="33" spans="1:5" s="1" customFormat="1" ht="21" x14ac:dyDescent="0.25">
      <c r="A33" s="33" t="s">
        <v>153</v>
      </c>
      <c r="B33" s="36" t="s">
        <v>17</v>
      </c>
      <c r="C33" s="12" t="s">
        <v>51</v>
      </c>
      <c r="D33" s="85">
        <v>8.4</v>
      </c>
      <c r="E33" s="86">
        <v>8.6999999999999993</v>
      </c>
    </row>
    <row r="34" spans="1:5" s="1" customFormat="1" ht="21" x14ac:dyDescent="0.25">
      <c r="A34" s="34"/>
      <c r="B34" s="37"/>
      <c r="C34" s="13" t="s">
        <v>52</v>
      </c>
      <c r="D34" s="87">
        <v>8.3000000000000007</v>
      </c>
      <c r="E34" s="88">
        <v>8.5</v>
      </c>
    </row>
    <row r="35" spans="1:5" s="1" customFormat="1" ht="21" x14ac:dyDescent="0.25">
      <c r="A35" s="34"/>
      <c r="B35" s="37"/>
      <c r="C35" s="13" t="s">
        <v>53</v>
      </c>
      <c r="D35" s="79">
        <v>7.4</v>
      </c>
      <c r="E35" s="88">
        <v>8.4</v>
      </c>
    </row>
    <row r="36" spans="1:5" s="1" customFormat="1" ht="21" x14ac:dyDescent="0.25">
      <c r="A36" s="34"/>
      <c r="B36" s="37"/>
      <c r="C36" s="13" t="s">
        <v>180</v>
      </c>
      <c r="D36" s="87">
        <v>7.4</v>
      </c>
      <c r="E36" s="82">
        <v>7.4</v>
      </c>
    </row>
    <row r="37" spans="1:5" s="1" customFormat="1" ht="21" x14ac:dyDescent="0.25">
      <c r="A37" s="34"/>
      <c r="B37" s="37"/>
      <c r="C37" s="13" t="s">
        <v>54</v>
      </c>
      <c r="D37" s="87">
        <v>8.6</v>
      </c>
      <c r="E37" s="88">
        <v>8</v>
      </c>
    </row>
    <row r="38" spans="1:5" s="1" customFormat="1" ht="22" thickBot="1" x14ac:dyDescent="0.3">
      <c r="A38" s="35"/>
      <c r="B38" s="38"/>
      <c r="C38" s="15" t="s">
        <v>5</v>
      </c>
      <c r="D38" s="83">
        <f>SUM(D33:D37)-SMALL(D33:D37,1)</f>
        <v>32.700000000000003</v>
      </c>
      <c r="E38" s="83">
        <f>SUM(E33:E37)-SMALL(E33:E37,1)</f>
        <v>33.6</v>
      </c>
    </row>
    <row r="39" spans="1:5" s="1" customFormat="1" ht="21" x14ac:dyDescent="0.25">
      <c r="A39" s="33" t="s">
        <v>155</v>
      </c>
      <c r="B39" s="36" t="s">
        <v>17</v>
      </c>
      <c r="C39" s="12" t="s">
        <v>162</v>
      </c>
      <c r="D39" s="89">
        <v>7.1</v>
      </c>
      <c r="E39" s="117">
        <v>0</v>
      </c>
    </row>
    <row r="40" spans="1:5" s="1" customFormat="1" ht="21" x14ac:dyDescent="0.25">
      <c r="A40" s="34"/>
      <c r="B40" s="37"/>
      <c r="C40" s="13" t="s">
        <v>163</v>
      </c>
      <c r="D40" s="87">
        <v>7.9</v>
      </c>
      <c r="E40" s="88">
        <v>8.8000000000000007</v>
      </c>
    </row>
    <row r="41" spans="1:5" s="1" customFormat="1" ht="21" x14ac:dyDescent="0.25">
      <c r="A41" s="34"/>
      <c r="B41" s="37"/>
      <c r="C41" s="13" t="s">
        <v>164</v>
      </c>
      <c r="D41" s="87">
        <v>7.9</v>
      </c>
      <c r="E41" s="82">
        <v>0</v>
      </c>
    </row>
    <row r="42" spans="1:5" s="1" customFormat="1" ht="21" x14ac:dyDescent="0.25">
      <c r="A42" s="34"/>
      <c r="B42" s="37"/>
      <c r="C42" s="13" t="s">
        <v>165</v>
      </c>
      <c r="D42" s="87">
        <v>9.1</v>
      </c>
      <c r="E42" s="88">
        <v>8.6999999999999993</v>
      </c>
    </row>
    <row r="43" spans="1:5" s="1" customFormat="1" ht="21" x14ac:dyDescent="0.25">
      <c r="A43" s="34"/>
      <c r="B43" s="37"/>
      <c r="C43" s="13" t="s">
        <v>166</v>
      </c>
      <c r="D43" s="79">
        <v>7.4</v>
      </c>
      <c r="E43" s="88">
        <v>8.5</v>
      </c>
    </row>
    <row r="44" spans="1:5" s="1" customFormat="1" ht="21" x14ac:dyDescent="0.25">
      <c r="A44" s="34"/>
      <c r="B44" s="37"/>
      <c r="C44" s="13" t="s">
        <v>167</v>
      </c>
      <c r="D44" s="87">
        <v>8</v>
      </c>
      <c r="E44" s="82">
        <v>0</v>
      </c>
    </row>
    <row r="45" spans="1:5" s="1" customFormat="1" ht="22" thickBot="1" x14ac:dyDescent="0.3">
      <c r="A45" s="35"/>
      <c r="B45" s="38"/>
      <c r="C45" s="15" t="s">
        <v>5</v>
      </c>
      <c r="D45" s="83">
        <f>SUM(D39:D44)-SMALL(D39:D44,1)-SMALL(D39:D44,2)</f>
        <v>32.9</v>
      </c>
      <c r="E45" s="83">
        <f>SUM(E39:E44)-SMALL(E39:E44,1)-SMALL(E39:E44,2)</f>
        <v>26</v>
      </c>
    </row>
    <row r="46" spans="1:5" s="1" customFormat="1" ht="21" x14ac:dyDescent="0.25">
      <c r="A46" s="118" t="s">
        <v>159</v>
      </c>
      <c r="B46" s="119" t="s">
        <v>17</v>
      </c>
      <c r="C46" s="59" t="s">
        <v>93</v>
      </c>
      <c r="D46" s="85">
        <v>8.8000000000000007</v>
      </c>
      <c r="E46" s="86">
        <v>8.6</v>
      </c>
    </row>
    <row r="47" spans="1:5" s="1" customFormat="1" ht="21" x14ac:dyDescent="0.25">
      <c r="A47" s="120"/>
      <c r="B47" s="121"/>
      <c r="C47" s="44" t="s">
        <v>94</v>
      </c>
      <c r="D47" s="81">
        <v>8.1999999999999993</v>
      </c>
      <c r="E47" s="88">
        <v>8.5</v>
      </c>
    </row>
    <row r="48" spans="1:5" s="1" customFormat="1" ht="21" x14ac:dyDescent="0.25">
      <c r="A48" s="120"/>
      <c r="B48" s="121"/>
      <c r="C48" s="44" t="s">
        <v>95</v>
      </c>
      <c r="D48" s="87">
        <v>8.9</v>
      </c>
      <c r="E48" s="88">
        <v>8.6999999999999993</v>
      </c>
    </row>
    <row r="49" spans="1:17" s="1" customFormat="1" ht="21" x14ac:dyDescent="0.25">
      <c r="A49" s="120"/>
      <c r="B49" s="121"/>
      <c r="C49" s="44" t="s">
        <v>96</v>
      </c>
      <c r="D49" s="87">
        <v>8.3000000000000007</v>
      </c>
      <c r="E49" s="82">
        <v>8.1</v>
      </c>
    </row>
    <row r="50" spans="1:17" s="1" customFormat="1" ht="21" x14ac:dyDescent="0.25">
      <c r="A50" s="120"/>
      <c r="B50" s="121"/>
      <c r="C50" s="44" t="s">
        <v>97</v>
      </c>
      <c r="D50" s="87">
        <v>8.6</v>
      </c>
      <c r="E50" s="82">
        <v>7.4</v>
      </c>
    </row>
    <row r="51" spans="1:17" s="1" customFormat="1" ht="21" x14ac:dyDescent="0.25">
      <c r="A51" s="120"/>
      <c r="B51" s="121"/>
      <c r="C51" s="44" t="s">
        <v>98</v>
      </c>
      <c r="D51" s="81">
        <v>8.1</v>
      </c>
      <c r="E51" s="88">
        <v>8.3000000000000007</v>
      </c>
    </row>
    <row r="52" spans="1:17" s="1" customFormat="1" ht="22" thickBot="1" x14ac:dyDescent="0.3">
      <c r="A52" s="122"/>
      <c r="B52" s="123"/>
      <c r="C52" s="60" t="s">
        <v>5</v>
      </c>
      <c r="D52" s="83">
        <v>34.6</v>
      </c>
      <c r="E52" s="83">
        <v>34.099999999999994</v>
      </c>
    </row>
    <row r="55" spans="1:17" ht="31" x14ac:dyDescent="0.35">
      <c r="A55" s="30" t="s">
        <v>218</v>
      </c>
      <c r="B55" s="31"/>
      <c r="C55" s="31"/>
      <c r="D55" s="31"/>
      <c r="E55" s="31"/>
    </row>
    <row r="57" spans="1:17" s="1" customFormat="1" ht="21" x14ac:dyDescent="0.25">
      <c r="A57" s="25" t="s">
        <v>185</v>
      </c>
      <c r="B57" s="25" t="s">
        <v>1</v>
      </c>
      <c r="C57" s="25" t="s">
        <v>182</v>
      </c>
      <c r="E57" s="19"/>
      <c r="L57" s="99"/>
      <c r="M57" s="99"/>
      <c r="N57" s="99"/>
      <c r="O57" s="21"/>
      <c r="P57" s="99"/>
      <c r="Q57" s="99"/>
    </row>
    <row r="58" spans="1:17" s="1" customFormat="1" ht="21" x14ac:dyDescent="0.25">
      <c r="A58" s="65" t="s">
        <v>184</v>
      </c>
      <c r="B58" s="65" t="s">
        <v>159</v>
      </c>
      <c r="C58" s="100">
        <v>34.6</v>
      </c>
      <c r="E58" s="19"/>
      <c r="L58" s="99"/>
      <c r="M58" s="99"/>
      <c r="N58" s="99"/>
      <c r="O58" s="21"/>
      <c r="P58" s="99"/>
      <c r="Q58" s="99"/>
    </row>
    <row r="59" spans="1:17" s="1" customFormat="1" ht="21" x14ac:dyDescent="0.25">
      <c r="A59" s="67" t="s">
        <v>186</v>
      </c>
      <c r="B59" s="67" t="s">
        <v>145</v>
      </c>
      <c r="C59" s="101">
        <v>34.299999999999997</v>
      </c>
      <c r="E59" s="19"/>
      <c r="L59" s="99"/>
      <c r="M59" s="99"/>
      <c r="N59" s="99"/>
      <c r="O59" s="21"/>
      <c r="P59" s="99"/>
      <c r="Q59" s="99"/>
    </row>
    <row r="60" spans="1:17" s="1" customFormat="1" ht="21.75" customHeight="1" x14ac:dyDescent="0.25">
      <c r="A60" s="69" t="s">
        <v>188</v>
      </c>
      <c r="B60" s="69" t="s">
        <v>146</v>
      </c>
      <c r="C60" s="102">
        <v>33.699999999999996</v>
      </c>
      <c r="E60" s="19"/>
      <c r="L60" s="99"/>
      <c r="M60" s="99"/>
      <c r="N60" s="99"/>
      <c r="O60" s="21"/>
      <c r="P60" s="99"/>
      <c r="Q60" s="99"/>
    </row>
    <row r="61" spans="1:17" s="1" customFormat="1" ht="21" customHeight="1" x14ac:dyDescent="0.25">
      <c r="A61" s="1" t="s">
        <v>189</v>
      </c>
      <c r="B61" s="1" t="s">
        <v>155</v>
      </c>
      <c r="C61" s="103">
        <v>32.9</v>
      </c>
      <c r="E61" s="19"/>
      <c r="L61" s="99"/>
      <c r="M61" s="99"/>
      <c r="N61" s="99"/>
      <c r="O61" s="21"/>
      <c r="P61" s="99"/>
      <c r="Q61" s="99"/>
    </row>
    <row r="62" spans="1:17" s="1" customFormat="1" ht="21.75" customHeight="1" x14ac:dyDescent="0.25">
      <c r="A62" s="1" t="s">
        <v>190</v>
      </c>
      <c r="B62" s="1" t="s">
        <v>153</v>
      </c>
      <c r="C62" s="103">
        <v>32.700000000000003</v>
      </c>
      <c r="E62" s="19"/>
      <c r="L62" s="99"/>
      <c r="M62" s="99"/>
      <c r="N62" s="99"/>
      <c r="O62" s="21"/>
      <c r="P62" s="99"/>
      <c r="Q62" s="99"/>
    </row>
    <row r="63" spans="1:17" s="1" customFormat="1" ht="21" customHeight="1" x14ac:dyDescent="0.25">
      <c r="A63" s="1" t="s">
        <v>191</v>
      </c>
      <c r="B63" s="1" t="s">
        <v>108</v>
      </c>
      <c r="C63" s="103">
        <v>32.299999999999997</v>
      </c>
      <c r="E63" s="19"/>
      <c r="L63" s="99"/>
      <c r="M63" s="99"/>
      <c r="N63" s="99"/>
      <c r="O63" s="21"/>
      <c r="P63" s="99"/>
      <c r="Q63" s="99"/>
    </row>
    <row r="64" spans="1:17" s="1" customFormat="1" ht="21" x14ac:dyDescent="0.25">
      <c r="A64" s="1" t="s">
        <v>192</v>
      </c>
      <c r="B64" s="1" t="s">
        <v>219</v>
      </c>
      <c r="C64" s="103">
        <v>30.200000000000003</v>
      </c>
      <c r="E64" s="18"/>
      <c r="L64" s="99"/>
      <c r="M64" s="99"/>
      <c r="N64" s="99"/>
      <c r="O64" s="99"/>
      <c r="P64" s="99"/>
      <c r="Q64" s="99"/>
    </row>
    <row r="65" spans="1:17" ht="19" x14ac:dyDescent="0.25">
      <c r="A65" s="11"/>
      <c r="B65" s="11"/>
      <c r="C65" s="26"/>
      <c r="L65" s="28"/>
      <c r="M65" s="28"/>
      <c r="N65" s="28"/>
      <c r="O65" s="28"/>
      <c r="P65" s="28"/>
      <c r="Q65" s="28"/>
    </row>
    <row r="66" spans="1:17" ht="31" x14ac:dyDescent="0.35">
      <c r="A66" s="30" t="s">
        <v>221</v>
      </c>
      <c r="B66" s="31"/>
      <c r="L66" s="28"/>
      <c r="M66" s="28"/>
      <c r="N66" s="28"/>
      <c r="O66" s="28"/>
      <c r="P66" s="28"/>
      <c r="Q66" s="28"/>
    </row>
    <row r="67" spans="1:17" x14ac:dyDescent="0.2">
      <c r="L67" s="28"/>
      <c r="M67" s="28"/>
      <c r="N67" s="28"/>
      <c r="O67" s="28"/>
      <c r="P67" s="28"/>
      <c r="Q67" s="28"/>
    </row>
    <row r="68" spans="1:17" s="1" customFormat="1" ht="21" x14ac:dyDescent="0.25">
      <c r="A68" s="104" t="s">
        <v>185</v>
      </c>
      <c r="B68" s="104" t="s">
        <v>1</v>
      </c>
      <c r="C68" s="104" t="s">
        <v>182</v>
      </c>
    </row>
    <row r="69" spans="1:17" s="1" customFormat="1" ht="21" x14ac:dyDescent="0.25">
      <c r="A69" s="105" t="s">
        <v>184</v>
      </c>
      <c r="B69" s="105" t="s">
        <v>159</v>
      </c>
      <c r="C69" s="106">
        <v>35.200000000000003</v>
      </c>
    </row>
    <row r="70" spans="1:17" s="1" customFormat="1" ht="21" x14ac:dyDescent="0.25">
      <c r="A70" s="107" t="s">
        <v>186</v>
      </c>
      <c r="B70" s="107" t="s">
        <v>145</v>
      </c>
      <c r="C70" s="108">
        <v>34.799999999999997</v>
      </c>
    </row>
    <row r="71" spans="1:17" s="1" customFormat="1" ht="21" x14ac:dyDescent="0.25">
      <c r="A71" s="109" t="s">
        <v>188</v>
      </c>
      <c r="B71" s="109" t="s">
        <v>146</v>
      </c>
      <c r="C71" s="110">
        <v>34.099999999999994</v>
      </c>
    </row>
    <row r="72" spans="1:17" s="1" customFormat="1" ht="21" x14ac:dyDescent="0.25">
      <c r="A72" s="111" t="s">
        <v>189</v>
      </c>
      <c r="B72" s="111" t="s">
        <v>155</v>
      </c>
      <c r="C72" s="112">
        <v>33.6</v>
      </c>
    </row>
    <row r="73" spans="1:17" s="1" customFormat="1" ht="21" x14ac:dyDescent="0.25">
      <c r="A73" s="111" t="s">
        <v>190</v>
      </c>
      <c r="B73" s="111" t="s">
        <v>153</v>
      </c>
      <c r="C73" s="112">
        <v>26</v>
      </c>
    </row>
    <row r="74" spans="1:17" s="1" customFormat="1" ht="21" x14ac:dyDescent="0.25">
      <c r="A74" s="111" t="s">
        <v>191</v>
      </c>
      <c r="B74" s="111" t="s">
        <v>108</v>
      </c>
      <c r="C74" s="112">
        <v>24.900000000000002</v>
      </c>
    </row>
    <row r="75" spans="1:17" s="1" customFormat="1" ht="21" x14ac:dyDescent="0.25">
      <c r="A75" s="111" t="s">
        <v>192</v>
      </c>
      <c r="B75" s="111" t="s">
        <v>219</v>
      </c>
      <c r="C75" s="113">
        <v>8.8000000000000007</v>
      </c>
    </row>
  </sheetData>
  <sortState ref="A68:A75">
    <sortCondition descending="1" ref="A68"/>
  </sortState>
  <mergeCells count="18">
    <mergeCell ref="A1:E1"/>
    <mergeCell ref="C3:E3"/>
    <mergeCell ref="C4:E4"/>
    <mergeCell ref="A6:E6"/>
    <mergeCell ref="A19:A25"/>
    <mergeCell ref="B19:B25"/>
    <mergeCell ref="A8:A12"/>
    <mergeCell ref="B8:B12"/>
    <mergeCell ref="A13:A18"/>
    <mergeCell ref="B13:B18"/>
    <mergeCell ref="A46:A52"/>
    <mergeCell ref="B46:B52"/>
    <mergeCell ref="A26:A32"/>
    <mergeCell ref="B26:B32"/>
    <mergeCell ref="A33:A38"/>
    <mergeCell ref="B33:B38"/>
    <mergeCell ref="A39:A45"/>
    <mergeCell ref="B39:B45"/>
  </mergeCells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C686-64FE-4A87-88AD-D9228E9B9E6B}">
  <dimension ref="A1:L83"/>
  <sheetViews>
    <sheetView zoomScale="90" zoomScaleNormal="90" workbookViewId="0">
      <selection activeCell="A2" sqref="A2"/>
    </sheetView>
  </sheetViews>
  <sheetFormatPr baseColWidth="10" defaultColWidth="8.83203125" defaultRowHeight="16" x14ac:dyDescent="0.2"/>
  <cols>
    <col min="1" max="1" width="31.6640625" customWidth="1"/>
    <col min="2" max="2" width="30.6640625" customWidth="1"/>
    <col min="3" max="5" width="28.1640625" customWidth="1"/>
    <col min="6" max="6" width="16.33203125" customWidth="1"/>
    <col min="7" max="7" width="31.33203125" customWidth="1"/>
    <col min="8" max="8" width="32.1640625" bestFit="1" customWidth="1"/>
  </cols>
  <sheetData>
    <row r="1" spans="1:5" ht="31" x14ac:dyDescent="0.35">
      <c r="A1" s="32" t="s">
        <v>235</v>
      </c>
      <c r="B1" s="32"/>
      <c r="C1" s="32"/>
      <c r="D1" s="32"/>
      <c r="E1" s="32"/>
    </row>
    <row r="2" spans="1:5" s="2" customFormat="1" ht="24" x14ac:dyDescent="0.3"/>
    <row r="3" spans="1:5" s="2" customFormat="1" ht="24" x14ac:dyDescent="0.3">
      <c r="A3" s="61" t="s">
        <v>230</v>
      </c>
      <c r="B3" s="62">
        <v>36.9</v>
      </c>
      <c r="C3" s="63" t="s">
        <v>156</v>
      </c>
      <c r="D3" s="63"/>
      <c r="E3" s="63"/>
    </row>
    <row r="4" spans="1:5" s="2" customFormat="1" ht="24" x14ac:dyDescent="0.3">
      <c r="A4" s="61" t="s">
        <v>231</v>
      </c>
      <c r="B4" s="62">
        <v>37.200000000000003</v>
      </c>
      <c r="C4" s="63" t="s">
        <v>152</v>
      </c>
      <c r="D4" s="63"/>
      <c r="E4" s="63"/>
    </row>
    <row r="5" spans="1:5" s="2" customFormat="1" ht="24" x14ac:dyDescent="0.3">
      <c r="A5" s="29"/>
      <c r="B5" s="29"/>
      <c r="C5" s="29"/>
      <c r="D5" s="29"/>
      <c r="E5" s="29"/>
    </row>
    <row r="6" spans="1:5" s="2" customFormat="1" ht="25" thickBot="1" x14ac:dyDescent="0.35">
      <c r="D6" s="3"/>
      <c r="E6" s="3"/>
    </row>
    <row r="7" spans="1:5" ht="25" thickBot="1" x14ac:dyDescent="0.35">
      <c r="A7" s="4" t="s">
        <v>1</v>
      </c>
      <c r="B7" s="5" t="s">
        <v>3</v>
      </c>
      <c r="C7" s="5" t="s">
        <v>0</v>
      </c>
      <c r="D7" s="5" t="s">
        <v>2</v>
      </c>
      <c r="E7" s="6" t="s">
        <v>4</v>
      </c>
    </row>
    <row r="8" spans="1:5" s="1" customFormat="1" ht="21" x14ac:dyDescent="0.25">
      <c r="A8" s="33" t="s">
        <v>152</v>
      </c>
      <c r="B8" s="36" t="s">
        <v>42</v>
      </c>
      <c r="C8" s="12" t="s">
        <v>133</v>
      </c>
      <c r="D8" s="89">
        <v>8.1999999999999993</v>
      </c>
      <c r="E8" s="92">
        <v>0</v>
      </c>
    </row>
    <row r="9" spans="1:5" s="1" customFormat="1" ht="21" x14ac:dyDescent="0.25">
      <c r="A9" s="34"/>
      <c r="B9" s="37"/>
      <c r="C9" s="13" t="s">
        <v>134</v>
      </c>
      <c r="D9" s="79">
        <v>8.1</v>
      </c>
      <c r="E9" s="80">
        <v>7.4</v>
      </c>
    </row>
    <row r="10" spans="1:5" s="1" customFormat="1" ht="21" x14ac:dyDescent="0.25">
      <c r="A10" s="34"/>
      <c r="B10" s="37"/>
      <c r="C10" s="13" t="s">
        <v>135</v>
      </c>
      <c r="D10" s="87">
        <v>9.3000000000000007</v>
      </c>
      <c r="E10" s="88">
        <v>8.4</v>
      </c>
    </row>
    <row r="11" spans="1:5" s="1" customFormat="1" ht="21" x14ac:dyDescent="0.25">
      <c r="A11" s="34"/>
      <c r="B11" s="37"/>
      <c r="C11" s="13" t="s">
        <v>136</v>
      </c>
      <c r="D11" s="87">
        <v>8.6</v>
      </c>
      <c r="E11" s="88">
        <v>9.6999999999999993</v>
      </c>
    </row>
    <row r="12" spans="1:5" s="1" customFormat="1" ht="21" x14ac:dyDescent="0.25">
      <c r="A12" s="34"/>
      <c r="B12" s="37"/>
      <c r="C12" s="13" t="s">
        <v>137</v>
      </c>
      <c r="D12" s="87">
        <v>9.1</v>
      </c>
      <c r="E12" s="88">
        <v>9.6999999999999993</v>
      </c>
    </row>
    <row r="13" spans="1:5" s="1" customFormat="1" ht="21" x14ac:dyDescent="0.25">
      <c r="A13" s="34"/>
      <c r="B13" s="37"/>
      <c r="C13" s="13" t="s">
        <v>138</v>
      </c>
      <c r="D13" s="87">
        <v>8.8000000000000007</v>
      </c>
      <c r="E13" s="88">
        <v>9.4</v>
      </c>
    </row>
    <row r="14" spans="1:5" s="1" customFormat="1" ht="22" thickBot="1" x14ac:dyDescent="0.3">
      <c r="A14" s="35"/>
      <c r="B14" s="38"/>
      <c r="C14" s="15" t="s">
        <v>5</v>
      </c>
      <c r="D14" s="83">
        <f>SUM(D8:D13)-SMALL(D8:D13,1)-SMALL(D8:D13,2)</f>
        <v>35.799999999999997</v>
      </c>
      <c r="E14" s="84">
        <f>SUM(E8:E13)-SMALL(E8:E13,1)-SMALL(E8:E13,2)</f>
        <v>37.200000000000003</v>
      </c>
    </row>
    <row r="15" spans="1:5" s="1" customFormat="1" ht="21" x14ac:dyDescent="0.25">
      <c r="A15" s="33" t="s">
        <v>110</v>
      </c>
      <c r="B15" s="36" t="s">
        <v>42</v>
      </c>
      <c r="C15" s="17" t="s">
        <v>111</v>
      </c>
      <c r="D15" s="114">
        <v>8</v>
      </c>
      <c r="E15" s="116">
        <v>9.3000000000000007</v>
      </c>
    </row>
    <row r="16" spans="1:5" s="1" customFormat="1" ht="21" x14ac:dyDescent="0.25">
      <c r="A16" s="34"/>
      <c r="B16" s="37"/>
      <c r="C16" s="13" t="s">
        <v>181</v>
      </c>
      <c r="D16" s="87">
        <v>7.2</v>
      </c>
      <c r="E16" s="82">
        <v>0</v>
      </c>
    </row>
    <row r="17" spans="1:5" s="1" customFormat="1" ht="21" x14ac:dyDescent="0.25">
      <c r="A17" s="34"/>
      <c r="B17" s="37"/>
      <c r="C17" s="13" t="s">
        <v>112</v>
      </c>
      <c r="D17" s="87">
        <v>6</v>
      </c>
      <c r="E17" s="88">
        <v>9.3000000000000007</v>
      </c>
    </row>
    <row r="18" spans="1:5" s="1" customFormat="1" ht="21" x14ac:dyDescent="0.25">
      <c r="A18" s="34"/>
      <c r="B18" s="37"/>
      <c r="C18" s="13" t="s">
        <v>113</v>
      </c>
      <c r="D18" s="87">
        <v>8</v>
      </c>
      <c r="E18" s="88">
        <v>8.6999999999999993</v>
      </c>
    </row>
    <row r="19" spans="1:5" s="1" customFormat="1" ht="22" thickBot="1" x14ac:dyDescent="0.3">
      <c r="A19" s="35"/>
      <c r="B19" s="38"/>
      <c r="C19" s="15" t="s">
        <v>5</v>
      </c>
      <c r="D19" s="83">
        <v>29.2</v>
      </c>
      <c r="E19" s="83">
        <v>27.3</v>
      </c>
    </row>
    <row r="20" spans="1:5" s="1" customFormat="1" ht="21" x14ac:dyDescent="0.25">
      <c r="A20" s="33" t="s">
        <v>154</v>
      </c>
      <c r="B20" s="36" t="s">
        <v>42</v>
      </c>
      <c r="C20" s="12" t="s">
        <v>55</v>
      </c>
      <c r="D20" s="85">
        <v>7.5</v>
      </c>
      <c r="E20" s="117">
        <v>8</v>
      </c>
    </row>
    <row r="21" spans="1:5" s="1" customFormat="1" ht="21" x14ac:dyDescent="0.25">
      <c r="A21" s="34"/>
      <c r="B21" s="37"/>
      <c r="C21" s="13" t="s">
        <v>56</v>
      </c>
      <c r="D21" s="87">
        <v>8.6999999999999993</v>
      </c>
      <c r="E21" s="88">
        <v>9.3000000000000007</v>
      </c>
    </row>
    <row r="22" spans="1:5" s="1" customFormat="1" ht="21" x14ac:dyDescent="0.25">
      <c r="A22" s="34"/>
      <c r="B22" s="37"/>
      <c r="C22" s="13" t="s">
        <v>57</v>
      </c>
      <c r="D22" s="87">
        <v>7.8</v>
      </c>
      <c r="E22" s="88">
        <v>8.5</v>
      </c>
    </row>
    <row r="23" spans="1:5" s="1" customFormat="1" ht="21" x14ac:dyDescent="0.25">
      <c r="A23" s="34"/>
      <c r="B23" s="37"/>
      <c r="C23" s="13" t="s">
        <v>58</v>
      </c>
      <c r="D23" s="79">
        <v>5.7</v>
      </c>
      <c r="E23" s="88">
        <v>9.3000000000000007</v>
      </c>
    </row>
    <row r="24" spans="1:5" s="1" customFormat="1" ht="21" x14ac:dyDescent="0.25">
      <c r="A24" s="34"/>
      <c r="B24" s="37"/>
      <c r="C24" s="13" t="s">
        <v>59</v>
      </c>
      <c r="D24" s="87">
        <v>8.1</v>
      </c>
      <c r="E24" s="88">
        <v>9.8000000000000007</v>
      </c>
    </row>
    <row r="25" spans="1:5" s="1" customFormat="1" ht="22" thickBot="1" x14ac:dyDescent="0.3">
      <c r="A25" s="35"/>
      <c r="B25" s="38"/>
      <c r="C25" s="15" t="s">
        <v>5</v>
      </c>
      <c r="D25" s="83">
        <f>SUM(D20:D24)-SMALL(D20:D24,1)</f>
        <v>32.099999999999994</v>
      </c>
      <c r="E25" s="83">
        <f>SUM(E20:E24)-SMALL(E20:E24,1)</f>
        <v>36.900000000000006</v>
      </c>
    </row>
    <row r="26" spans="1:5" s="1" customFormat="1" ht="21" x14ac:dyDescent="0.25">
      <c r="A26" s="33" t="s">
        <v>156</v>
      </c>
      <c r="B26" s="36" t="s">
        <v>42</v>
      </c>
      <c r="C26" s="17" t="s">
        <v>168</v>
      </c>
      <c r="D26" s="114">
        <v>9</v>
      </c>
      <c r="E26" s="116">
        <v>8.6</v>
      </c>
    </row>
    <row r="27" spans="1:5" s="1" customFormat="1" ht="21" x14ac:dyDescent="0.25">
      <c r="A27" s="34"/>
      <c r="B27" s="37"/>
      <c r="C27" s="13" t="s">
        <v>169</v>
      </c>
      <c r="D27" s="87">
        <v>9.3000000000000007</v>
      </c>
      <c r="E27" s="80">
        <v>7.9</v>
      </c>
    </row>
    <row r="28" spans="1:5" s="1" customFormat="1" ht="21" x14ac:dyDescent="0.25">
      <c r="A28" s="34"/>
      <c r="B28" s="37"/>
      <c r="C28" s="13" t="s">
        <v>170</v>
      </c>
      <c r="D28" s="79">
        <v>6.5</v>
      </c>
      <c r="E28" s="88">
        <v>8.5</v>
      </c>
    </row>
    <row r="29" spans="1:5" s="1" customFormat="1" ht="21" x14ac:dyDescent="0.25">
      <c r="A29" s="34"/>
      <c r="B29" s="37"/>
      <c r="C29" s="13" t="s">
        <v>171</v>
      </c>
      <c r="D29" s="87">
        <v>9.4</v>
      </c>
      <c r="E29" s="88">
        <v>8.9</v>
      </c>
    </row>
    <row r="30" spans="1:5" s="1" customFormat="1" ht="21" x14ac:dyDescent="0.25">
      <c r="A30" s="34"/>
      <c r="B30" s="37"/>
      <c r="C30" s="13" t="s">
        <v>172</v>
      </c>
      <c r="D30" s="79">
        <v>7</v>
      </c>
      <c r="E30" s="80">
        <v>8.5</v>
      </c>
    </row>
    <row r="31" spans="1:5" s="1" customFormat="1" ht="21" x14ac:dyDescent="0.25">
      <c r="A31" s="34"/>
      <c r="B31" s="37"/>
      <c r="C31" s="13" t="s">
        <v>173</v>
      </c>
      <c r="D31" s="87">
        <v>9.1999999999999993</v>
      </c>
      <c r="E31" s="88">
        <v>8.6999999999999993</v>
      </c>
    </row>
    <row r="32" spans="1:5" s="1" customFormat="1" ht="22" thickBot="1" x14ac:dyDescent="0.3">
      <c r="A32" s="35"/>
      <c r="B32" s="38"/>
      <c r="C32" s="15" t="s">
        <v>5</v>
      </c>
      <c r="D32" s="83">
        <f>SUM(D26:D31)-SMALL(D26:D31,1)-SMALL(D26:D31,2)</f>
        <v>36.900000000000006</v>
      </c>
      <c r="E32" s="83">
        <f>SUM(E26:E31)-SMALL(E26:E31,1)-SMALL(E26:E31,2)</f>
        <v>34.699999999999996</v>
      </c>
    </row>
    <row r="33" spans="1:5" s="1" customFormat="1" ht="21" x14ac:dyDescent="0.25">
      <c r="A33" s="118" t="s">
        <v>160</v>
      </c>
      <c r="B33" s="119" t="s">
        <v>42</v>
      </c>
      <c r="C33" s="59" t="s">
        <v>83</v>
      </c>
      <c r="D33" s="85">
        <v>8.4</v>
      </c>
      <c r="E33" s="86">
        <v>8.5</v>
      </c>
    </row>
    <row r="34" spans="1:5" s="1" customFormat="1" ht="21" x14ac:dyDescent="0.25">
      <c r="A34" s="120"/>
      <c r="B34" s="121"/>
      <c r="C34" s="44" t="s">
        <v>84</v>
      </c>
      <c r="D34" s="81">
        <v>7.4</v>
      </c>
      <c r="E34" s="82">
        <v>0</v>
      </c>
    </row>
    <row r="35" spans="1:5" s="1" customFormat="1" ht="21" x14ac:dyDescent="0.25">
      <c r="A35" s="120"/>
      <c r="B35" s="121"/>
      <c r="C35" s="44" t="s">
        <v>85</v>
      </c>
      <c r="D35" s="87">
        <v>8</v>
      </c>
      <c r="E35" s="88">
        <v>8.1999999999999993</v>
      </c>
    </row>
    <row r="36" spans="1:5" s="1" customFormat="1" ht="21" x14ac:dyDescent="0.25">
      <c r="A36" s="120"/>
      <c r="B36" s="121"/>
      <c r="C36" s="44" t="s">
        <v>86</v>
      </c>
      <c r="D36" s="87">
        <v>8.6999999999999993</v>
      </c>
      <c r="E36" s="88">
        <v>8.1</v>
      </c>
    </row>
    <row r="37" spans="1:5" s="1" customFormat="1" ht="21" x14ac:dyDescent="0.25">
      <c r="A37" s="120"/>
      <c r="B37" s="121"/>
      <c r="C37" s="44" t="s">
        <v>87</v>
      </c>
      <c r="D37" s="87">
        <v>8.9</v>
      </c>
      <c r="E37" s="88">
        <v>7.7</v>
      </c>
    </row>
    <row r="38" spans="1:5" s="1" customFormat="1" ht="22" thickBot="1" x14ac:dyDescent="0.3">
      <c r="A38" s="122"/>
      <c r="B38" s="123"/>
      <c r="C38" s="60" t="s">
        <v>5</v>
      </c>
      <c r="D38" s="83">
        <f>SUM(D33:D37)-SMALL(D33:D37,1)</f>
        <v>34</v>
      </c>
      <c r="E38" s="83">
        <f>SUM(E33:E37)-SMALL(E33:E37,1)</f>
        <v>32.5</v>
      </c>
    </row>
    <row r="39" spans="1:5" s="1" customFormat="1" ht="21" x14ac:dyDescent="0.25">
      <c r="A39" s="118" t="s">
        <v>161</v>
      </c>
      <c r="B39" s="119" t="s">
        <v>42</v>
      </c>
      <c r="C39" s="44" t="s">
        <v>88</v>
      </c>
      <c r="D39" s="87">
        <v>8.8000000000000007</v>
      </c>
      <c r="E39" s="82">
        <v>0</v>
      </c>
    </row>
    <row r="40" spans="1:5" s="1" customFormat="1" ht="21" x14ac:dyDescent="0.25">
      <c r="A40" s="120"/>
      <c r="B40" s="121"/>
      <c r="C40" s="44" t="s">
        <v>89</v>
      </c>
      <c r="D40" s="81">
        <v>7.2</v>
      </c>
      <c r="E40" s="82">
        <v>0</v>
      </c>
    </row>
    <row r="41" spans="1:5" s="1" customFormat="1" ht="21" x14ac:dyDescent="0.25">
      <c r="A41" s="120"/>
      <c r="B41" s="121"/>
      <c r="C41" s="44" t="s">
        <v>90</v>
      </c>
      <c r="D41" s="87">
        <v>8</v>
      </c>
      <c r="E41" s="88">
        <v>7.9</v>
      </c>
    </row>
    <row r="42" spans="1:5" s="1" customFormat="1" ht="21" x14ac:dyDescent="0.25">
      <c r="A42" s="120"/>
      <c r="B42" s="121"/>
      <c r="C42" s="44" t="s">
        <v>91</v>
      </c>
      <c r="D42" s="87">
        <v>7.5</v>
      </c>
      <c r="E42" s="88">
        <v>7.9</v>
      </c>
    </row>
    <row r="43" spans="1:5" s="1" customFormat="1" ht="21" x14ac:dyDescent="0.25">
      <c r="A43" s="120"/>
      <c r="B43" s="121"/>
      <c r="C43" s="44" t="s">
        <v>92</v>
      </c>
      <c r="D43" s="87">
        <v>8.6999999999999993</v>
      </c>
      <c r="E43" s="88">
        <v>9.3000000000000007</v>
      </c>
    </row>
    <row r="44" spans="1:5" s="1" customFormat="1" ht="22" thickBot="1" x14ac:dyDescent="0.3">
      <c r="A44" s="122"/>
      <c r="B44" s="123"/>
      <c r="C44" s="60" t="s">
        <v>5</v>
      </c>
      <c r="D44" s="83">
        <f>SUM(D39:D43)-SMALL(D39:D43,1)</f>
        <v>33</v>
      </c>
      <c r="E44" s="83">
        <f>SUM(E39:E43)-SMALL(E39:E43,1)</f>
        <v>25.1</v>
      </c>
    </row>
    <row r="45" spans="1:5" s="1" customFormat="1" ht="21" x14ac:dyDescent="0.25">
      <c r="A45" s="33" t="s">
        <v>157</v>
      </c>
      <c r="B45" s="36" t="s">
        <v>42</v>
      </c>
      <c r="C45" s="12" t="s">
        <v>206</v>
      </c>
      <c r="D45" s="85">
        <v>7.5</v>
      </c>
      <c r="E45" s="86">
        <v>9.4</v>
      </c>
    </row>
    <row r="46" spans="1:5" s="1" customFormat="1" ht="21" x14ac:dyDescent="0.25">
      <c r="A46" s="34"/>
      <c r="B46" s="37"/>
      <c r="C46" s="13" t="s">
        <v>207</v>
      </c>
      <c r="D46" s="79">
        <v>6.6</v>
      </c>
      <c r="E46" s="88">
        <v>9.4</v>
      </c>
    </row>
    <row r="47" spans="1:5" s="1" customFormat="1" ht="21" x14ac:dyDescent="0.25">
      <c r="A47" s="34"/>
      <c r="B47" s="37"/>
      <c r="C47" s="13" t="s">
        <v>208</v>
      </c>
      <c r="D47" s="87">
        <v>7.7</v>
      </c>
      <c r="E47" s="82">
        <v>8.3000000000000007</v>
      </c>
    </row>
    <row r="48" spans="1:5" s="1" customFormat="1" ht="21" x14ac:dyDescent="0.25">
      <c r="A48" s="34"/>
      <c r="B48" s="37"/>
      <c r="C48" s="13" t="s">
        <v>209</v>
      </c>
      <c r="D48" s="79">
        <v>7.1</v>
      </c>
      <c r="E48" s="88">
        <v>9.3000000000000007</v>
      </c>
    </row>
    <row r="49" spans="1:12" s="1" customFormat="1" ht="21" x14ac:dyDescent="0.25">
      <c r="A49" s="34"/>
      <c r="B49" s="37"/>
      <c r="C49" s="13" t="s">
        <v>210</v>
      </c>
      <c r="D49" s="87">
        <v>8.5</v>
      </c>
      <c r="E49" s="82">
        <v>8.3000000000000007</v>
      </c>
    </row>
    <row r="50" spans="1:12" s="1" customFormat="1" ht="21" x14ac:dyDescent="0.25">
      <c r="A50" s="34"/>
      <c r="B50" s="37"/>
      <c r="C50" s="20" t="s">
        <v>211</v>
      </c>
      <c r="D50" s="90">
        <v>8.6</v>
      </c>
      <c r="E50" s="93">
        <v>8.5</v>
      </c>
    </row>
    <row r="51" spans="1:12" s="1" customFormat="1" ht="22" thickBot="1" x14ac:dyDescent="0.3">
      <c r="A51" s="35"/>
      <c r="B51" s="38"/>
      <c r="C51" s="15" t="s">
        <v>5</v>
      </c>
      <c r="D51" s="83">
        <f>SUM(D45:D50)-SMALL(D45:D50,1)-SMALL(D45:D50,2)</f>
        <v>32.299999999999997</v>
      </c>
      <c r="E51" s="83">
        <f>SUM(E45:E50)-SMALL(E45:E50,1)-SMALL(E45:E50,2)</f>
        <v>36.600000000000009</v>
      </c>
    </row>
    <row r="52" spans="1:12" s="1" customFormat="1" ht="21" x14ac:dyDescent="0.25">
      <c r="A52" s="33" t="s">
        <v>158</v>
      </c>
      <c r="B52" s="36" t="s">
        <v>42</v>
      </c>
      <c r="C52" s="17" t="s">
        <v>212</v>
      </c>
      <c r="D52" s="114">
        <v>8.1</v>
      </c>
      <c r="E52" s="116">
        <v>8.5</v>
      </c>
    </row>
    <row r="53" spans="1:12" s="1" customFormat="1" ht="21" x14ac:dyDescent="0.25">
      <c r="A53" s="34"/>
      <c r="B53" s="37"/>
      <c r="C53" s="13" t="s">
        <v>213</v>
      </c>
      <c r="D53" s="87">
        <v>7.5</v>
      </c>
      <c r="E53" s="88">
        <v>8.5</v>
      </c>
    </row>
    <row r="54" spans="1:12" s="1" customFormat="1" ht="21" x14ac:dyDescent="0.25">
      <c r="A54" s="34"/>
      <c r="B54" s="37"/>
      <c r="C54" s="13" t="s">
        <v>214</v>
      </c>
      <c r="D54" s="79">
        <v>7</v>
      </c>
      <c r="E54" s="80">
        <v>7.9</v>
      </c>
    </row>
    <row r="55" spans="1:12" s="1" customFormat="1" ht="21" x14ac:dyDescent="0.25">
      <c r="A55" s="34"/>
      <c r="B55" s="37"/>
      <c r="C55" s="13" t="s">
        <v>215</v>
      </c>
      <c r="D55" s="87">
        <v>8.1999999999999993</v>
      </c>
      <c r="E55" s="88">
        <v>8.5</v>
      </c>
    </row>
    <row r="56" spans="1:12" s="1" customFormat="1" ht="21" x14ac:dyDescent="0.25">
      <c r="A56" s="34"/>
      <c r="B56" s="37"/>
      <c r="C56" s="13" t="s">
        <v>216</v>
      </c>
      <c r="D56" s="87">
        <v>7.9</v>
      </c>
      <c r="E56" s="88">
        <v>9.1999999999999993</v>
      </c>
    </row>
    <row r="57" spans="1:12" s="1" customFormat="1" ht="21" x14ac:dyDescent="0.25">
      <c r="A57" s="34"/>
      <c r="B57" s="37"/>
      <c r="C57" s="20" t="s">
        <v>217</v>
      </c>
      <c r="D57" s="91">
        <v>7.2</v>
      </c>
      <c r="E57" s="128">
        <v>8.3000000000000007</v>
      </c>
    </row>
    <row r="58" spans="1:12" s="1" customFormat="1" ht="22" thickBot="1" x14ac:dyDescent="0.3">
      <c r="A58" s="35"/>
      <c r="B58" s="38"/>
      <c r="C58" s="15" t="s">
        <v>5</v>
      </c>
      <c r="D58" s="83">
        <f>SUM(D52:D57)-SMALL(D52:D57,1)-SMALL(D52:D57,2)</f>
        <v>31.700000000000006</v>
      </c>
      <c r="E58" s="83">
        <f>SUM(E52:E57)-SMALL(E52:E57,1)-SMALL(E52:E57,2)</f>
        <v>34.699999999999989</v>
      </c>
    </row>
    <row r="61" spans="1:12" ht="31" x14ac:dyDescent="0.35">
      <c r="A61" s="30" t="s">
        <v>220</v>
      </c>
    </row>
    <row r="63" spans="1:12" ht="24" x14ac:dyDescent="0.3">
      <c r="A63" s="25" t="s">
        <v>185</v>
      </c>
      <c r="B63" s="25" t="s">
        <v>1</v>
      </c>
      <c r="C63" s="25" t="s">
        <v>182</v>
      </c>
      <c r="E63" s="10"/>
      <c r="L63" s="10"/>
    </row>
    <row r="64" spans="1:12" s="1" customFormat="1" ht="21" x14ac:dyDescent="0.25">
      <c r="A64" s="65" t="s">
        <v>184</v>
      </c>
      <c r="B64" s="65" t="s">
        <v>156</v>
      </c>
      <c r="C64" s="124">
        <v>36.900000000000006</v>
      </c>
      <c r="E64" s="19"/>
      <c r="L64" s="19"/>
    </row>
    <row r="65" spans="1:12" s="1" customFormat="1" ht="21" x14ac:dyDescent="0.25">
      <c r="A65" s="67" t="s">
        <v>186</v>
      </c>
      <c r="B65" s="67" t="s">
        <v>152</v>
      </c>
      <c r="C65" s="125">
        <v>35.799999999999997</v>
      </c>
      <c r="E65" s="19"/>
      <c r="L65" s="19"/>
    </row>
    <row r="66" spans="1:12" s="1" customFormat="1" ht="21" x14ac:dyDescent="0.25">
      <c r="A66" s="69" t="s">
        <v>188</v>
      </c>
      <c r="B66" s="69" t="s">
        <v>160</v>
      </c>
      <c r="C66" s="126">
        <v>34</v>
      </c>
      <c r="E66" s="19"/>
      <c r="L66" s="19"/>
    </row>
    <row r="67" spans="1:12" s="1" customFormat="1" ht="21" x14ac:dyDescent="0.25">
      <c r="A67" s="1" t="s">
        <v>189</v>
      </c>
      <c r="B67" s="1" t="s">
        <v>161</v>
      </c>
      <c r="C67" s="127">
        <v>33</v>
      </c>
      <c r="E67" s="19"/>
      <c r="L67" s="19"/>
    </row>
    <row r="68" spans="1:12" s="1" customFormat="1" ht="21" x14ac:dyDescent="0.25">
      <c r="A68" s="1" t="s">
        <v>190</v>
      </c>
      <c r="B68" s="1" t="s">
        <v>157</v>
      </c>
      <c r="C68" s="127">
        <v>32.299999999999997</v>
      </c>
      <c r="E68" s="19"/>
      <c r="L68" s="19"/>
    </row>
    <row r="69" spans="1:12" s="1" customFormat="1" ht="21" x14ac:dyDescent="0.25">
      <c r="A69" s="1" t="s">
        <v>191</v>
      </c>
      <c r="B69" s="1" t="s">
        <v>154</v>
      </c>
      <c r="C69" s="127">
        <v>32.099999999999994</v>
      </c>
      <c r="E69" s="19"/>
      <c r="L69" s="19"/>
    </row>
    <row r="70" spans="1:12" s="1" customFormat="1" ht="21" x14ac:dyDescent="0.25">
      <c r="A70" s="1" t="s">
        <v>192</v>
      </c>
      <c r="B70" s="1" t="s">
        <v>158</v>
      </c>
      <c r="C70" s="127">
        <v>31.700000000000006</v>
      </c>
      <c r="E70" s="19"/>
      <c r="L70" s="19"/>
    </row>
    <row r="71" spans="1:12" s="1" customFormat="1" ht="21" x14ac:dyDescent="0.25">
      <c r="A71" s="1" t="s">
        <v>194</v>
      </c>
      <c r="B71" s="1" t="s">
        <v>110</v>
      </c>
      <c r="C71" s="127">
        <v>29.2</v>
      </c>
    </row>
    <row r="73" spans="1:12" ht="31" x14ac:dyDescent="0.35">
      <c r="A73" s="30" t="s">
        <v>222</v>
      </c>
    </row>
    <row r="75" spans="1:12" ht="21" x14ac:dyDescent="0.25">
      <c r="A75" s="25" t="s">
        <v>185</v>
      </c>
      <c r="B75" s="25" t="s">
        <v>1</v>
      </c>
      <c r="C75" s="25" t="s">
        <v>182</v>
      </c>
    </row>
    <row r="76" spans="1:12" s="1" customFormat="1" ht="21" x14ac:dyDescent="0.25">
      <c r="A76" s="65" t="s">
        <v>184</v>
      </c>
      <c r="B76" s="65" t="s">
        <v>152</v>
      </c>
      <c r="C76" s="124">
        <v>37.200000000000003</v>
      </c>
    </row>
    <row r="77" spans="1:12" s="1" customFormat="1" ht="21" x14ac:dyDescent="0.25">
      <c r="A77" s="67" t="s">
        <v>186</v>
      </c>
      <c r="B77" s="67" t="s">
        <v>154</v>
      </c>
      <c r="C77" s="125">
        <v>36.900000000000006</v>
      </c>
    </row>
    <row r="78" spans="1:12" s="1" customFormat="1" ht="21" x14ac:dyDescent="0.25">
      <c r="A78" s="69" t="s">
        <v>188</v>
      </c>
      <c r="B78" s="69" t="s">
        <v>157</v>
      </c>
      <c r="C78" s="126">
        <v>36.600000000000009</v>
      </c>
    </row>
    <row r="79" spans="1:12" s="1" customFormat="1" ht="21" x14ac:dyDescent="0.25">
      <c r="A79" s="1" t="s">
        <v>189</v>
      </c>
      <c r="B79" s="1" t="s">
        <v>156</v>
      </c>
      <c r="C79" s="127" t="s">
        <v>223</v>
      </c>
    </row>
    <row r="80" spans="1:12" s="1" customFormat="1" ht="21" x14ac:dyDescent="0.25">
      <c r="A80" s="1" t="s">
        <v>190</v>
      </c>
      <c r="B80" s="1" t="s">
        <v>158</v>
      </c>
      <c r="C80" s="127" t="s">
        <v>224</v>
      </c>
    </row>
    <row r="81" spans="1:3" s="1" customFormat="1" ht="21" x14ac:dyDescent="0.25">
      <c r="A81" s="1" t="s">
        <v>191</v>
      </c>
      <c r="B81" s="1" t="s">
        <v>160</v>
      </c>
      <c r="C81" s="127">
        <v>32.5</v>
      </c>
    </row>
    <row r="82" spans="1:3" s="1" customFormat="1" ht="21" x14ac:dyDescent="0.25">
      <c r="A82" s="1" t="s">
        <v>192</v>
      </c>
      <c r="B82" s="1" t="s">
        <v>110</v>
      </c>
      <c r="C82" s="127">
        <v>27.3</v>
      </c>
    </row>
    <row r="83" spans="1:3" s="1" customFormat="1" ht="21" x14ac:dyDescent="0.25">
      <c r="A83" s="1" t="s">
        <v>194</v>
      </c>
      <c r="B83" s="1" t="s">
        <v>161</v>
      </c>
      <c r="C83" s="127">
        <v>25.1</v>
      </c>
    </row>
  </sheetData>
  <sortState ref="L64:L70">
    <sortCondition descending="1" ref="L63"/>
  </sortState>
  <mergeCells count="19">
    <mergeCell ref="A1:E1"/>
    <mergeCell ref="C3:E3"/>
    <mergeCell ref="C4:E4"/>
    <mergeCell ref="A8:A14"/>
    <mergeCell ref="B8:B14"/>
    <mergeCell ref="A15:A19"/>
    <mergeCell ref="B15:B19"/>
    <mergeCell ref="A20:A25"/>
    <mergeCell ref="B20:B25"/>
    <mergeCell ref="A26:A32"/>
    <mergeCell ref="B26:B32"/>
    <mergeCell ref="A52:A58"/>
    <mergeCell ref="B52:B58"/>
    <mergeCell ref="A33:A38"/>
    <mergeCell ref="B33:B38"/>
    <mergeCell ref="A39:A44"/>
    <mergeCell ref="B39:B44"/>
    <mergeCell ref="A45:A51"/>
    <mergeCell ref="B45:B51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67F5B-D6F9-994C-AD67-18C001E330BE}">
  <dimension ref="A1:G17"/>
  <sheetViews>
    <sheetView workbookViewId="0">
      <selection sqref="A1:F1"/>
    </sheetView>
  </sheetViews>
  <sheetFormatPr baseColWidth="10" defaultRowHeight="16" x14ac:dyDescent="0.2"/>
  <cols>
    <col min="2" max="2" width="22.33203125" customWidth="1"/>
    <col min="3" max="3" width="12.5" bestFit="1" customWidth="1"/>
    <col min="4" max="4" width="27.1640625" bestFit="1" customWidth="1"/>
    <col min="5" max="5" width="19.33203125" bestFit="1" customWidth="1"/>
    <col min="6" max="6" width="23.83203125" bestFit="1" customWidth="1"/>
  </cols>
  <sheetData>
    <row r="1" spans="1:7" ht="31" x14ac:dyDescent="0.35">
      <c r="A1" s="32" t="s">
        <v>228</v>
      </c>
      <c r="B1" s="32"/>
      <c r="C1" s="32"/>
      <c r="D1" s="32"/>
      <c r="E1" s="32"/>
      <c r="F1" s="32"/>
    </row>
    <row r="2" spans="1:7" ht="17" thickBot="1" x14ac:dyDescent="0.25"/>
    <row r="3" spans="1:7" ht="25" thickBot="1" x14ac:dyDescent="0.35">
      <c r="A3" s="7" t="s">
        <v>226</v>
      </c>
      <c r="B3" s="7" t="s">
        <v>1</v>
      </c>
      <c r="C3" s="8" t="s">
        <v>3</v>
      </c>
      <c r="D3" s="8" t="s">
        <v>0</v>
      </c>
      <c r="E3" s="8" t="s">
        <v>2</v>
      </c>
      <c r="F3" s="9" t="s">
        <v>4</v>
      </c>
    </row>
    <row r="4" spans="1:7" ht="21" x14ac:dyDescent="0.25">
      <c r="A4" s="49">
        <v>1</v>
      </c>
      <c r="B4" s="50" t="s">
        <v>39</v>
      </c>
      <c r="C4" s="51" t="s">
        <v>60</v>
      </c>
      <c r="D4" s="51" t="s">
        <v>41</v>
      </c>
      <c r="E4" s="75">
        <v>9.9</v>
      </c>
      <c r="F4" s="76">
        <v>10.5</v>
      </c>
      <c r="G4" s="57" t="s">
        <v>227</v>
      </c>
    </row>
    <row r="5" spans="1:7" ht="21" x14ac:dyDescent="0.25">
      <c r="A5" s="52">
        <v>2</v>
      </c>
      <c r="B5" s="53" t="s">
        <v>225</v>
      </c>
      <c r="C5" s="54" t="s">
        <v>60</v>
      </c>
      <c r="D5" s="55" t="s">
        <v>101</v>
      </c>
      <c r="E5" s="77">
        <v>9.6999999999999993</v>
      </c>
      <c r="F5" s="78">
        <v>8.6999999999999993</v>
      </c>
      <c r="G5" s="57" t="s">
        <v>227</v>
      </c>
    </row>
    <row r="6" spans="1:7" ht="21" x14ac:dyDescent="0.25">
      <c r="A6" s="52">
        <v>3</v>
      </c>
      <c r="B6" s="56" t="s">
        <v>39</v>
      </c>
      <c r="C6" s="55" t="s">
        <v>60</v>
      </c>
      <c r="D6" s="55" t="s">
        <v>40</v>
      </c>
      <c r="E6" s="77">
        <v>9.6</v>
      </c>
      <c r="F6" s="78">
        <v>9.9</v>
      </c>
      <c r="G6" s="57" t="s">
        <v>227</v>
      </c>
    </row>
    <row r="7" spans="1:7" ht="21" x14ac:dyDescent="0.25">
      <c r="A7" s="52">
        <v>4</v>
      </c>
      <c r="B7" s="53" t="s">
        <v>50</v>
      </c>
      <c r="C7" s="54" t="s">
        <v>60</v>
      </c>
      <c r="D7" s="55" t="s">
        <v>61</v>
      </c>
      <c r="E7" s="77">
        <v>9.4</v>
      </c>
      <c r="F7" s="78">
        <v>8.4</v>
      </c>
      <c r="G7" s="57" t="s">
        <v>227</v>
      </c>
    </row>
    <row r="8" spans="1:7" ht="21" x14ac:dyDescent="0.25">
      <c r="A8" s="52">
        <v>5</v>
      </c>
      <c r="B8" s="56" t="s">
        <v>108</v>
      </c>
      <c r="C8" s="55" t="s">
        <v>60</v>
      </c>
      <c r="D8" s="55" t="s">
        <v>109</v>
      </c>
      <c r="E8" s="77">
        <v>9.3000000000000007</v>
      </c>
      <c r="F8" s="78">
        <v>8.5</v>
      </c>
      <c r="G8" s="57" t="s">
        <v>227</v>
      </c>
    </row>
    <row r="9" spans="1:7" ht="21" x14ac:dyDescent="0.25">
      <c r="A9" s="47">
        <v>6</v>
      </c>
      <c r="B9" s="39" t="s">
        <v>110</v>
      </c>
      <c r="C9" s="40" t="s">
        <v>60</v>
      </c>
      <c r="D9" s="14" t="s">
        <v>115</v>
      </c>
      <c r="E9" s="79">
        <v>9.1999999999999993</v>
      </c>
      <c r="F9" s="80">
        <v>9.5</v>
      </c>
      <c r="G9" s="58"/>
    </row>
    <row r="10" spans="1:7" ht="21" x14ac:dyDescent="0.25">
      <c r="A10" s="47">
        <v>7</v>
      </c>
      <c r="B10" s="41" t="s">
        <v>225</v>
      </c>
      <c r="C10" s="46" t="s">
        <v>60</v>
      </c>
      <c r="D10" s="45" t="s">
        <v>100</v>
      </c>
      <c r="E10" s="81">
        <v>9.1</v>
      </c>
      <c r="F10" s="82">
        <v>8.6999999999999993</v>
      </c>
    </row>
    <row r="11" spans="1:7" ht="21" x14ac:dyDescent="0.25">
      <c r="A11" s="47">
        <v>8</v>
      </c>
      <c r="B11" s="39" t="s">
        <v>50</v>
      </c>
      <c r="C11" s="40" t="s">
        <v>60</v>
      </c>
      <c r="D11" s="14" t="s">
        <v>62</v>
      </c>
      <c r="E11" s="79">
        <v>9.1</v>
      </c>
      <c r="F11" s="80">
        <v>9.1999999999999993</v>
      </c>
    </row>
    <row r="12" spans="1:7" ht="21" x14ac:dyDescent="0.25">
      <c r="A12" s="47">
        <v>9</v>
      </c>
      <c r="B12" s="39" t="s">
        <v>50</v>
      </c>
      <c r="C12" s="40" t="s">
        <v>60</v>
      </c>
      <c r="D12" s="14" t="s">
        <v>64</v>
      </c>
      <c r="E12" s="79">
        <v>8.8000000000000007</v>
      </c>
      <c r="F12" s="80">
        <v>9.4</v>
      </c>
    </row>
    <row r="13" spans="1:7" ht="21" x14ac:dyDescent="0.25">
      <c r="A13" s="47">
        <v>10</v>
      </c>
      <c r="B13" s="41" t="s">
        <v>225</v>
      </c>
      <c r="C13" s="46" t="s">
        <v>60</v>
      </c>
      <c r="D13" s="45" t="s">
        <v>99</v>
      </c>
      <c r="E13" s="81">
        <v>8.6</v>
      </c>
      <c r="F13" s="82">
        <v>8.9</v>
      </c>
    </row>
    <row r="14" spans="1:7" ht="21" x14ac:dyDescent="0.25">
      <c r="A14" s="47">
        <v>11</v>
      </c>
      <c r="B14" s="39" t="s">
        <v>50</v>
      </c>
      <c r="C14" s="40" t="s">
        <v>60</v>
      </c>
      <c r="D14" s="14" t="s">
        <v>63</v>
      </c>
      <c r="E14" s="79">
        <v>8.6</v>
      </c>
      <c r="F14" s="80">
        <v>9.8000000000000007</v>
      </c>
    </row>
    <row r="15" spans="1:7" ht="21" x14ac:dyDescent="0.25">
      <c r="A15" s="47">
        <v>12</v>
      </c>
      <c r="B15" s="42" t="s">
        <v>108</v>
      </c>
      <c r="C15" s="14" t="s">
        <v>60</v>
      </c>
      <c r="D15" s="14" t="s">
        <v>139</v>
      </c>
      <c r="E15" s="79">
        <v>8.5</v>
      </c>
      <c r="F15" s="80">
        <v>8.5</v>
      </c>
    </row>
    <row r="16" spans="1:7" ht="21" x14ac:dyDescent="0.25">
      <c r="A16" s="47">
        <v>13</v>
      </c>
      <c r="B16" s="39" t="s">
        <v>110</v>
      </c>
      <c r="C16" s="40" t="s">
        <v>60</v>
      </c>
      <c r="D16" s="14" t="s">
        <v>114</v>
      </c>
      <c r="E16" s="79">
        <v>7.7</v>
      </c>
      <c r="F16" s="82">
        <v>9.3000000000000007</v>
      </c>
    </row>
    <row r="17" spans="1:6" ht="22" thickBot="1" x14ac:dyDescent="0.3">
      <c r="A17" s="48">
        <v>14</v>
      </c>
      <c r="B17" s="43" t="s">
        <v>72</v>
      </c>
      <c r="C17" s="16" t="s">
        <v>60</v>
      </c>
      <c r="D17" s="16" t="s">
        <v>82</v>
      </c>
      <c r="E17" s="83">
        <v>5</v>
      </c>
      <c r="F17" s="84">
        <v>7.4</v>
      </c>
    </row>
  </sheetData>
  <sortState ref="B4:F17">
    <sortCondition descending="1" ref="E14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 Step 1</vt:lpstr>
      <vt:lpstr>Key Step 2</vt:lpstr>
      <vt:lpstr>Key Step 3</vt:lpstr>
      <vt:lpstr>Open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Revell</dc:creator>
  <cp:lastModifiedBy>Andi Revell</cp:lastModifiedBy>
  <cp:lastPrinted>2018-03-25T17:35:41Z</cp:lastPrinted>
  <dcterms:created xsi:type="dcterms:W3CDTF">2018-03-23T20:32:24Z</dcterms:created>
  <dcterms:modified xsi:type="dcterms:W3CDTF">2018-03-29T09:52:55Z</dcterms:modified>
</cp:coreProperties>
</file>